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870" yWindow="15" windowWidth="16935" windowHeight="12000"/>
  </bookViews>
  <sheets>
    <sheet name="Доходы" sheetId="1" r:id="rId1"/>
    <sheet name="Расходы" sheetId="2" r:id="rId2"/>
    <sheet name="Источники" sheetId="3" r:id="rId3"/>
    <sheet name="_params" sheetId="4" state="hidden" r:id="rId4"/>
  </sheets>
  <definedNames>
    <definedName name="APPT" localSheetId="0">Доходы!$A$24</definedName>
    <definedName name="APPT" localSheetId="2">Источники!$A$25</definedName>
    <definedName name="APPT" localSheetId="1">Расходы!$A$21</definedName>
    <definedName name="FILE_NAME" localSheetId="0">Доходы!$H$3</definedName>
    <definedName name="FIO" localSheetId="0">Доходы!$D$24</definedName>
    <definedName name="FIO" localSheetId="1">Расходы!$D$21</definedName>
    <definedName name="FORM_CODE" localSheetId="0">Доходы!$H$5</definedName>
    <definedName name="LAST_CELL" localSheetId="0">Доходы!$F$435</definedName>
    <definedName name="LAST_CELL" localSheetId="2">Источники!$F$37</definedName>
    <definedName name="LAST_CELL" localSheetId="1">Расходы!$F$793</definedName>
    <definedName name="PARAMS" localSheetId="0">Доходы!$H$1</definedName>
    <definedName name="PERIOD" localSheetId="0">Доходы!$H$6</definedName>
    <definedName name="RANGE_NAMES" localSheetId="0">Доходы!$H$9</definedName>
    <definedName name="RBEGIN_1" localSheetId="0">Доходы!$A$19</definedName>
    <definedName name="RBEGIN_1" localSheetId="2">Источники!$A$12</definedName>
    <definedName name="RBEGIN_1" localSheetId="1">Расходы!$A$13</definedName>
    <definedName name="REG_DATE" localSheetId="0">Доходы!$H$4</definedName>
    <definedName name="REND_1" localSheetId="0">Доходы!$A$435</definedName>
    <definedName name="REND_1" localSheetId="2">Источники!$A$25</definedName>
    <definedName name="REND_1" localSheetId="1">Расходы!$A$794</definedName>
    <definedName name="S_520" localSheetId="2">Источники!$A$14</definedName>
    <definedName name="S_620" localSheetId="2">Источники!$A$18</definedName>
    <definedName name="S_700" localSheetId="2">Источники!$A$20</definedName>
    <definedName name="S_700A" localSheetId="2">Источники!$A$21</definedName>
    <definedName name="SIGN" localSheetId="0">Доходы!$A$23:$D$25</definedName>
    <definedName name="SIGN" localSheetId="2">Источники!$A$25:$D$26</definedName>
    <definedName name="SIGN" localSheetId="1">Расходы!$A$20:$D$22</definedName>
    <definedName name="SRC_CODE" localSheetId="0">Доходы!$H$8</definedName>
    <definedName name="SRC_KIND" localSheetId="0">Доходы!$H$7</definedName>
  </definedNames>
  <calcPr calcId="125725" concurrentCalc="0" concurrentManualCount="1"/>
</workbook>
</file>

<file path=xl/calcChain.xml><?xml version="1.0" encoding="utf-8"?>
<calcChain xmlns="http://schemas.openxmlformats.org/spreadsheetml/2006/main">
  <c r="F19" i="1"/>
  <c r="F416"/>
  <c r="F417"/>
  <c r="F382"/>
  <c r="F391"/>
  <c r="F392"/>
  <c r="F383"/>
  <c r="D12" i="3"/>
  <c r="D14"/>
  <c r="D20"/>
  <c r="D22"/>
  <c r="D24"/>
  <c r="E12"/>
  <c r="E20"/>
  <c r="E21"/>
  <c r="E22"/>
  <c r="E24"/>
  <c r="E287" i="1"/>
  <c r="F287"/>
  <c r="F792" i="2"/>
  <c r="F791"/>
  <c r="F790"/>
  <c r="F789"/>
  <c r="F788"/>
  <c r="F787"/>
  <c r="F786"/>
  <c r="F785"/>
  <c r="F784"/>
  <c r="F783"/>
  <c r="F782"/>
  <c r="F781"/>
  <c r="F780"/>
  <c r="F779"/>
  <c r="F778"/>
  <c r="F777"/>
  <c r="F776"/>
  <c r="F775"/>
  <c r="F774"/>
  <c r="F773"/>
  <c r="F772"/>
  <c r="F771"/>
  <c r="F770"/>
  <c r="F769"/>
  <c r="F768"/>
  <c r="F767"/>
  <c r="F766"/>
  <c r="F765"/>
  <c r="F764"/>
  <c r="F763"/>
  <c r="F762"/>
  <c r="F761"/>
  <c r="F760"/>
  <c r="F759"/>
  <c r="F758"/>
  <c r="F757"/>
  <c r="F756"/>
  <c r="F755"/>
  <c r="F754"/>
  <c r="F753"/>
  <c r="F752"/>
  <c r="F751"/>
  <c r="F750"/>
  <c r="F749"/>
  <c r="F748"/>
  <c r="F747"/>
  <c r="F746"/>
  <c r="F745"/>
  <c r="F744"/>
  <c r="F743"/>
  <c r="F742"/>
  <c r="F741"/>
  <c r="F740"/>
  <c r="F739"/>
  <c r="F738"/>
  <c r="F737"/>
  <c r="F736"/>
  <c r="F735"/>
  <c r="F734"/>
  <c r="F733"/>
  <c r="F732"/>
  <c r="F731"/>
  <c r="F730"/>
  <c r="F729"/>
  <c r="F728"/>
  <c r="F727"/>
  <c r="F726"/>
  <c r="F725"/>
  <c r="F724"/>
  <c r="F723"/>
  <c r="F722"/>
  <c r="F721"/>
  <c r="F720"/>
  <c r="F719"/>
  <c r="F718"/>
  <c r="F717"/>
  <c r="F716"/>
  <c r="F715"/>
  <c r="F714"/>
  <c r="F713"/>
  <c r="F712"/>
  <c r="F711"/>
  <c r="F710"/>
  <c r="F709"/>
  <c r="F708"/>
  <c r="F707"/>
  <c r="F706"/>
  <c r="F705"/>
  <c r="F704"/>
  <c r="F703"/>
  <c r="F702"/>
  <c r="F701"/>
  <c r="F700"/>
  <c r="F699"/>
  <c r="F698"/>
  <c r="F697"/>
  <c r="F696"/>
  <c r="F695"/>
  <c r="F694"/>
  <c r="F693"/>
  <c r="F692"/>
  <c r="F691"/>
  <c r="F690"/>
  <c r="F689"/>
  <c r="F688"/>
  <c r="F687"/>
  <c r="F686"/>
  <c r="F685"/>
  <c r="F684"/>
  <c r="F683"/>
  <c r="F682"/>
  <c r="F681"/>
  <c r="F680"/>
  <c r="F679"/>
  <c r="F678"/>
  <c r="F677"/>
  <c r="F676"/>
  <c r="F675"/>
  <c r="F674"/>
  <c r="F673"/>
  <c r="F672"/>
  <c r="F671"/>
  <c r="F670"/>
  <c r="F669"/>
  <c r="F668"/>
  <c r="F667"/>
  <c r="F666"/>
  <c r="F665"/>
  <c r="F664"/>
  <c r="F663"/>
  <c r="F662"/>
  <c r="F661"/>
  <c r="F660"/>
  <c r="F659"/>
  <c r="F658"/>
  <c r="F657"/>
  <c r="F656"/>
  <c r="F655"/>
  <c r="F654"/>
  <c r="F653"/>
  <c r="F652"/>
  <c r="F651"/>
  <c r="F650"/>
  <c r="F649"/>
  <c r="F648"/>
  <c r="F647"/>
  <c r="F646"/>
  <c r="F645"/>
  <c r="F644"/>
  <c r="F643"/>
  <c r="F642"/>
  <c r="F641"/>
  <c r="F640"/>
  <c r="F639"/>
  <c r="F638"/>
  <c r="F637"/>
  <c r="F636"/>
  <c r="F635"/>
  <c r="F634"/>
  <c r="F633"/>
  <c r="F632"/>
  <c r="F631"/>
  <c r="F630"/>
  <c r="F629"/>
  <c r="F628"/>
  <c r="F627"/>
  <c r="F626"/>
  <c r="F625"/>
  <c r="F624"/>
  <c r="F623"/>
  <c r="F622"/>
  <c r="F621"/>
  <c r="F620"/>
  <c r="F619"/>
  <c r="F618"/>
  <c r="F617"/>
  <c r="F616"/>
  <c r="F615"/>
  <c r="F614"/>
  <c r="F613"/>
  <c r="F612"/>
  <c r="F611"/>
  <c r="F610"/>
  <c r="F609"/>
  <c r="F608"/>
  <c r="F607"/>
  <c r="F606"/>
  <c r="F605"/>
  <c r="F604"/>
  <c r="F603"/>
  <c r="F602"/>
  <c r="F601"/>
  <c r="F600"/>
  <c r="F599"/>
  <c r="F598"/>
  <c r="F597"/>
  <c r="F596"/>
  <c r="F595"/>
  <c r="F594"/>
  <c r="F593"/>
  <c r="F592"/>
  <c r="F591"/>
  <c r="F590"/>
  <c r="F589"/>
  <c r="F588"/>
  <c r="F587"/>
  <c r="F586"/>
  <c r="F585"/>
  <c r="F584"/>
  <c r="F583"/>
  <c r="F582"/>
  <c r="F581"/>
  <c r="F580"/>
  <c r="F579"/>
  <c r="F578"/>
  <c r="F577"/>
  <c r="F576"/>
  <c r="F575"/>
  <c r="F574"/>
  <c r="F573"/>
  <c r="F572"/>
  <c r="F571"/>
  <c r="F570"/>
  <c r="F569"/>
  <c r="F568"/>
  <c r="F567"/>
  <c r="F566"/>
  <c r="F565"/>
  <c r="F564"/>
  <c r="F563"/>
  <c r="F562"/>
  <c r="F561"/>
  <c r="F560"/>
  <c r="F559"/>
  <c r="F558"/>
  <c r="F557"/>
  <c r="F556"/>
  <c r="F555"/>
  <c r="F554"/>
  <c r="F553"/>
  <c r="F552"/>
  <c r="F551"/>
  <c r="F550"/>
  <c r="F549"/>
  <c r="F548"/>
  <c r="F547"/>
  <c r="F546"/>
  <c r="F545"/>
  <c r="F544"/>
  <c r="F543"/>
  <c r="F542"/>
  <c r="F541"/>
  <c r="F540"/>
  <c r="F539"/>
  <c r="F538"/>
  <c r="F537"/>
  <c r="F536"/>
  <c r="F535"/>
  <c r="F534"/>
  <c r="F533"/>
  <c r="F532"/>
  <c r="F531"/>
  <c r="F530"/>
  <c r="F529"/>
  <c r="F528"/>
  <c r="F527"/>
  <c r="F526"/>
  <c r="F525"/>
  <c r="F524"/>
  <c r="F523"/>
  <c r="F522"/>
  <c r="F521"/>
  <c r="F520"/>
  <c r="F519"/>
  <c r="F518"/>
  <c r="F517"/>
  <c r="F516"/>
  <c r="F515"/>
  <c r="F514"/>
  <c r="F513"/>
  <c r="F512"/>
  <c r="F511"/>
  <c r="F510"/>
  <c r="F509"/>
  <c r="F508"/>
  <c r="F507"/>
  <c r="F506"/>
  <c r="F505"/>
  <c r="F504"/>
  <c r="F503"/>
  <c r="F502"/>
  <c r="F501"/>
  <c r="F500"/>
  <c r="F499"/>
  <c r="F498"/>
  <c r="F497"/>
  <c r="F496"/>
  <c r="F495"/>
  <c r="F494"/>
  <c r="F493"/>
  <c r="F492"/>
  <c r="F491"/>
  <c r="F490"/>
  <c r="F489"/>
  <c r="F488"/>
  <c r="F487"/>
  <c r="F486"/>
  <c r="F485"/>
  <c r="F484"/>
  <c r="F483"/>
  <c r="F482"/>
  <c r="F481"/>
  <c r="F480"/>
  <c r="F479"/>
  <c r="F478"/>
  <c r="F477"/>
  <c r="F476"/>
  <c r="F475"/>
  <c r="F474"/>
  <c r="F473"/>
  <c r="F472"/>
  <c r="F471"/>
  <c r="F470"/>
  <c r="F469"/>
  <c r="F468"/>
  <c r="F467"/>
  <c r="F466"/>
  <c r="F465"/>
  <c r="F464"/>
  <c r="F463"/>
  <c r="F462"/>
  <c r="F461"/>
  <c r="F460"/>
  <c r="F459"/>
  <c r="F458"/>
  <c r="F457"/>
  <c r="F456"/>
  <c r="F455"/>
  <c r="F454"/>
  <c r="F453"/>
  <c r="F452"/>
  <c r="F451"/>
  <c r="F450"/>
  <c r="F449"/>
  <c r="F448"/>
  <c r="F447"/>
  <c r="F446"/>
  <c r="F445"/>
  <c r="F444"/>
  <c r="F443"/>
  <c r="F442"/>
  <c r="F441"/>
  <c r="F440"/>
  <c r="F439"/>
  <c r="F438"/>
  <c r="F437"/>
  <c r="F436"/>
  <c r="F435"/>
  <c r="F434"/>
  <c r="F433"/>
  <c r="F432"/>
  <c r="F431"/>
  <c r="F430"/>
  <c r="F429"/>
  <c r="F428"/>
  <c r="F427"/>
  <c r="F426"/>
  <c r="F425"/>
  <c r="F424"/>
  <c r="F423"/>
  <c r="F422"/>
  <c r="F421"/>
  <c r="F420"/>
  <c r="F419"/>
  <c r="F418"/>
  <c r="F417"/>
  <c r="F416"/>
  <c r="F415"/>
  <c r="F414"/>
  <c r="F413"/>
  <c r="F412"/>
  <c r="F411"/>
  <c r="F410"/>
  <c r="F409"/>
  <c r="F408"/>
  <c r="F407"/>
  <c r="F406"/>
  <c r="F405"/>
  <c r="F404"/>
  <c r="F403"/>
  <c r="F402"/>
  <c r="F401"/>
  <c r="F400"/>
  <c r="F399"/>
  <c r="F398"/>
  <c r="F397"/>
  <c r="F396"/>
  <c r="F395"/>
  <c r="F394"/>
  <c r="F393"/>
  <c r="F392"/>
  <c r="F391"/>
  <c r="F390"/>
  <c r="F389"/>
  <c r="F388"/>
  <c r="F387"/>
  <c r="F386"/>
  <c r="F385"/>
  <c r="F384"/>
  <c r="F383"/>
  <c r="F382"/>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7"/>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 r="F20"/>
  <c r="F19"/>
  <c r="F18"/>
  <c r="F17"/>
  <c r="F16"/>
  <c r="F15"/>
  <c r="F13"/>
  <c r="F435" i="1"/>
  <c r="F434"/>
  <c r="F433"/>
  <c r="F432"/>
  <c r="F431"/>
  <c r="F430"/>
  <c r="F429"/>
  <c r="F428"/>
  <c r="F427"/>
  <c r="F426"/>
  <c r="F425"/>
  <c r="F424"/>
  <c r="F423"/>
  <c r="F422"/>
  <c r="F421"/>
  <c r="F420"/>
  <c r="F419"/>
  <c r="F418"/>
  <c r="F415"/>
  <c r="F414"/>
  <c r="F413"/>
  <c r="F412"/>
  <c r="F411"/>
  <c r="F410"/>
  <c r="F409"/>
  <c r="F408"/>
  <c r="F407"/>
  <c r="F406"/>
  <c r="F405"/>
  <c r="F404"/>
  <c r="F403"/>
  <c r="F402"/>
  <c r="F401"/>
  <c r="F400"/>
  <c r="F399"/>
  <c r="F398"/>
  <c r="F397"/>
  <c r="F396"/>
  <c r="F395"/>
  <c r="F394"/>
  <c r="F393"/>
  <c r="F390"/>
  <c r="F389"/>
  <c r="F388"/>
  <c r="F387"/>
  <c r="F386"/>
  <c r="F385"/>
  <c r="F384"/>
  <c r="F381"/>
  <c r="F380"/>
  <c r="F379"/>
  <c r="F378"/>
  <c r="F377"/>
  <c r="F376"/>
  <c r="F375"/>
  <c r="F374"/>
  <c r="F373"/>
  <c r="F372"/>
  <c r="F371"/>
  <c r="F370"/>
  <c r="F369"/>
  <c r="F368"/>
  <c r="F367"/>
  <c r="F366"/>
  <c r="F365"/>
  <c r="F364"/>
  <c r="F363"/>
  <c r="F362"/>
  <c r="F361"/>
  <c r="F360"/>
  <c r="F359"/>
  <c r="F358"/>
  <c r="F357"/>
  <c r="F356"/>
  <c r="F355"/>
  <c r="F354"/>
  <c r="F353"/>
  <c r="F352"/>
  <c r="F351"/>
  <c r="F350"/>
  <c r="F349"/>
  <c r="F348"/>
  <c r="F347"/>
  <c r="F346"/>
  <c r="F345"/>
  <c r="F344"/>
  <c r="F343"/>
  <c r="F342"/>
  <c r="F341"/>
  <c r="F340"/>
  <c r="F339"/>
  <c r="F338"/>
  <c r="F337"/>
  <c r="F336"/>
  <c r="F335"/>
  <c r="F334"/>
  <c r="F333"/>
  <c r="F332"/>
  <c r="F331"/>
  <c r="F330"/>
  <c r="F329"/>
  <c r="F328"/>
  <c r="F327"/>
  <c r="F326"/>
  <c r="F325"/>
  <c r="F324"/>
  <c r="F323"/>
  <c r="F322"/>
  <c r="F321"/>
  <c r="F320"/>
  <c r="F319"/>
  <c r="F318"/>
  <c r="F317"/>
  <c r="F316"/>
  <c r="F315"/>
  <c r="F314"/>
  <c r="F313"/>
  <c r="F312"/>
  <c r="F311"/>
  <c r="F310"/>
  <c r="F309"/>
  <c r="F308"/>
  <c r="F307"/>
  <c r="F306"/>
  <c r="F305"/>
  <c r="F304"/>
  <c r="F303"/>
  <c r="F302"/>
  <c r="F301"/>
  <c r="F300"/>
  <c r="F299"/>
  <c r="F298"/>
  <c r="F297"/>
  <c r="F296"/>
  <c r="F295"/>
  <c r="F294"/>
  <c r="F293"/>
  <c r="F292"/>
  <c r="F291"/>
  <c r="F290"/>
  <c r="F289"/>
  <c r="F288"/>
  <c r="F286"/>
  <c r="F285"/>
  <c r="F284"/>
  <c r="F283"/>
  <c r="F282"/>
  <c r="F281"/>
  <c r="F280"/>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2"/>
  <c r="F231"/>
  <c r="F230"/>
  <c r="F229"/>
  <c r="F228"/>
  <c r="F227"/>
  <c r="F226"/>
  <c r="F225"/>
  <c r="F224"/>
  <c r="F223"/>
  <c r="F222"/>
  <c r="F221"/>
  <c r="F220"/>
  <c r="F219"/>
  <c r="F218"/>
  <c r="F217"/>
  <c r="F216"/>
  <c r="F215"/>
  <c r="F214"/>
  <c r="F213"/>
  <c r="F212"/>
  <c r="F211"/>
  <c r="F210"/>
  <c r="F209"/>
  <c r="F208"/>
  <c r="F207"/>
  <c r="F206"/>
  <c r="F205"/>
  <c r="F204"/>
  <c r="F203"/>
  <c r="F202"/>
  <c r="F201"/>
  <c r="F200"/>
  <c r="F199"/>
  <c r="F198"/>
  <c r="F197"/>
  <c r="F196"/>
  <c r="F195"/>
  <c r="F194"/>
  <c r="F193"/>
  <c r="F192"/>
  <c r="F191"/>
  <c r="F190"/>
  <c r="F189"/>
  <c r="F188"/>
  <c r="F187"/>
  <c r="F186"/>
  <c r="F185"/>
  <c r="F184"/>
  <c r="F183"/>
  <c r="F182"/>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6"/>
  <c r="F145"/>
  <c r="F144"/>
  <c r="F143"/>
  <c r="F142"/>
  <c r="F141"/>
  <c r="F140"/>
  <c r="F139"/>
  <c r="F138"/>
  <c r="F137"/>
  <c r="F136"/>
  <c r="F135"/>
  <c r="F134"/>
  <c r="F133"/>
  <c r="F132"/>
  <c r="F131"/>
  <c r="F130"/>
  <c r="F129"/>
  <c r="F128"/>
  <c r="F127"/>
  <c r="F126"/>
  <c r="F125"/>
  <c r="F124"/>
  <c r="F123"/>
  <c r="F122"/>
  <c r="F121"/>
  <c r="F120"/>
  <c r="F119"/>
  <c r="F118"/>
  <c r="F117"/>
  <c r="F116"/>
  <c r="F115"/>
  <c r="F114"/>
  <c r="F113"/>
  <c r="F112"/>
  <c r="F111"/>
  <c r="F110"/>
  <c r="F109"/>
  <c r="F108"/>
  <c r="F107"/>
  <c r="F106"/>
  <c r="F105"/>
  <c r="F104"/>
  <c r="F103"/>
  <c r="F102"/>
  <c r="F101"/>
  <c r="F100"/>
  <c r="F99"/>
  <c r="F98"/>
  <c r="F97"/>
  <c r="F96"/>
  <c r="F95"/>
  <c r="F94"/>
  <c r="F93"/>
  <c r="F92"/>
  <c r="F91"/>
  <c r="F90"/>
  <c r="F89"/>
  <c r="F88"/>
  <c r="F87"/>
  <c r="F86"/>
  <c r="F85"/>
  <c r="F84"/>
  <c r="F83"/>
  <c r="F82"/>
  <c r="F81"/>
  <c r="F80"/>
  <c r="F79"/>
  <c r="F78"/>
  <c r="F77"/>
  <c r="F76"/>
  <c r="F75"/>
  <c r="F74"/>
  <c r="F73"/>
  <c r="F72"/>
  <c r="F71"/>
  <c r="F70"/>
  <c r="F69"/>
  <c r="F68"/>
  <c r="F67"/>
  <c r="F66"/>
  <c r="F65"/>
  <c r="F64"/>
  <c r="F63"/>
  <c r="F62"/>
  <c r="F61"/>
  <c r="F60"/>
  <c r="F59"/>
  <c r="F58"/>
  <c r="F57"/>
  <c r="F56"/>
  <c r="F55"/>
  <c r="F54"/>
  <c r="F53"/>
  <c r="F52"/>
  <c r="F51"/>
  <c r="F50"/>
  <c r="F49"/>
  <c r="F48"/>
  <c r="F47"/>
  <c r="F46"/>
  <c r="F45"/>
  <c r="F44"/>
  <c r="F43"/>
  <c r="F42"/>
  <c r="F41"/>
  <c r="F40"/>
  <c r="F39"/>
  <c r="F38"/>
  <c r="F37"/>
  <c r="F36"/>
  <c r="F35"/>
  <c r="F34"/>
  <c r="F33"/>
  <c r="F32"/>
  <c r="F31"/>
  <c r="F30"/>
  <c r="F29"/>
  <c r="F28"/>
  <c r="F27"/>
  <c r="F26"/>
  <c r="F25"/>
  <c r="F24"/>
  <c r="F23"/>
  <c r="F22"/>
  <c r="F21"/>
</calcChain>
</file>

<file path=xl/sharedStrings.xml><?xml version="1.0" encoding="utf-8"?>
<sst xmlns="http://schemas.openxmlformats.org/spreadsheetml/2006/main" count="3997" uniqueCount="1750">
  <si>
    <t/>
  </si>
  <si>
    <t>ОТЧЕТ ОБ ИСПОЛНЕНИИ БЮДЖЕТА</t>
  </si>
  <si>
    <t>КОДЫ</t>
  </si>
  <si>
    <t xml:space="preserve">  Форма по ОКУД</t>
  </si>
  <si>
    <t>0503117</t>
  </si>
  <si>
    <t xml:space="preserve">                   Дата</t>
  </si>
  <si>
    <t>за период с 01 декабря 2025 по 31 мая 2026 г.</t>
  </si>
  <si>
    <t>01.06.2026</t>
  </si>
  <si>
    <t xml:space="preserve">             по ОКПО</t>
  </si>
  <si>
    <t>Наименование финансового органа</t>
  </si>
  <si>
    <t xml:space="preserve">    Глава по БК</t>
  </si>
  <si>
    <t>Наименование публично-правового образования</t>
  </si>
  <si>
    <t>по ОКТМО</t>
  </si>
  <si>
    <t>Периодичность: месячная</t>
  </si>
  <si>
    <t>383</t>
  </si>
  <si>
    <t>Муниципальное казначейство города Ростова-на-Дону</t>
  </si>
  <si>
    <t>г.Ростов-на-Дону</t>
  </si>
  <si>
    <t>Единица измерения: руб.</t>
  </si>
  <si>
    <t>02293816</t>
  </si>
  <si>
    <t>904</t>
  </si>
  <si>
    <t>60701000001</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</si>
  <si>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</si>
  <si>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</si>
  <si>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</si>
  <si>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</si>
  <si>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</si>
  <si>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</si>
  <si>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</si>
  <si>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</si>
  <si>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</si>
  <si>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</si>
  <si>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</si>
  <si>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</si>
  <si>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</si>
  <si>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</si>
  <si>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</si>
  <si>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</si>
  <si>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</si>
  <si>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</si>
  <si>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</si>
  <si>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</si>
  <si>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</si>
  <si>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</si>
  <si>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</si>
  <si>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</si>
  <si>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</si>
  <si>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000 10102010013000110</t>
  </si>
  <si>
    <t>-</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</si>
  <si>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</si>
  <si>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</si>
  <si>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</si>
  <si>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</si>
  <si>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</si>
  <si>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</si>
  <si>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</si>
  <si>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</si>
  <si>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</si>
  <si>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</si>
  <si>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</si>
  <si>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</si>
  <si>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</si>
  <si>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000 10102022011000110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</si>
  <si>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</si>
  <si>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</si>
  <si>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</si>
  <si>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000 10102023011000110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</si>
  <si>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</si>
  <si>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000 10102024010000110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</si>
  <si>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(сумма платежа (перерасчеты, недоимка и задолженность по соответствующему платежу, в том числе по отмененному)</t>
  </si>
  <si>
    <t>000 10102024011000110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</si>
  <si>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</si>
  <si>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</si>
  <si>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</si>
  <si>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</si>
  <si>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</si>
  <si>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</si>
  <si>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</si>
  <si>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</si>
  <si>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</si>
  <si>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</si>
  <si>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</si>
  <si>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000 10102080013000110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</si>
  <si>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</si>
  <si>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000 10102090010000110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</si>
  <si>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</si>
  <si>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000 10102090011000110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</si>
  <si>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</si>
  <si>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000 10102110010000110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</si>
  <si>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</si>
  <si>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000 10102110011000110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</si>
  <si>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</si>
  <si>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</si>
  <si>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</si>
  <si>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</si>
  <si>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</si>
  <si>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</si>
  <si>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</si>
  <si>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</si>
  <si>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</si>
  <si>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</si>
  <si>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</si>
  <si>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</si>
  <si>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</si>
  <si>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</si>
  <si>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</si>
  <si>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</si>
  <si>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</si>
  <si>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</si>
  <si>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</si>
  <si>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</si>
  <si>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</si>
  <si>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</si>
  <si>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</si>
  <si>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000 10102180011000110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</si>
  <si>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</si>
  <si>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000 10102200010000110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</si>
  <si>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</si>
  <si>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000 10102200011000110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</si>
  <si>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</si>
  <si>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</si>
  <si>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</si>
  <si>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</si>
  <si>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</si>
  <si>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000 10102220010000110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</si>
  <si>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</si>
  <si>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000 10102220011000110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</si>
  <si>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</si>
  <si>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</si>
  <si>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</si>
  <si>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</si>
  <si>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</si>
  <si>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</si>
  <si>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</si>
  <si>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</si>
  <si>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</si>
  <si>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</si>
  <si>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</si>
  <si>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</si>
  <si>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остановленных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</si>
  <si>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</si>
  <si>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</si>
  <si>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</si>
  <si>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</si>
  <si>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</si>
  <si>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</si>
  <si>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</si>
  <si>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Туристический налог (сумма платежа (перерасчеты, недоимка и задолженность по соответствующему платежу, в том числе по отмененному)</t>
  </si>
  <si>
    <t>000 10303000011000110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</si>
  <si>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</si>
  <si>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</si>
  <si>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</si>
  <si>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</si>
  <si>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</si>
  <si>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</si>
  <si>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</si>
  <si>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</si>
  <si>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</si>
  <si>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</si>
  <si>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</si>
  <si>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Минимальный налог, зачисляемый в бюджеты субъектов Российской Федерации (за налоговые периоды, истекшие до 1 января 2016 года)</t>
  </si>
  <si>
    <t>000 10501050010000110</t>
  </si>
  <si>
    <t>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</si>
  <si>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000 10501050011000110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</si>
  <si>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</si>
  <si>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</si>
  <si>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</si>
  <si>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</si>
  <si>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</si>
  <si>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</si>
  <si>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</si>
  <si>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</si>
  <si>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</si>
  <si>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</si>
  <si>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</si>
  <si>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Единый налог на вмененный доход для отдельных видов деятельности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</si>
  <si>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000 10502020023000110</t>
  </si>
  <si>
    <t>Единый сельскохозяйственный налог</t>
  </si>
  <si>
    <t>000 10503000010000110</t>
  </si>
  <si>
    <t>000 10503010010000110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</si>
  <si>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</si>
  <si>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000 10503010011000110</t>
  </si>
  <si>
    <t>Единый сельскохозяйственный налог (суммы денежных взысканий (штрафов) по соответствующему платежу согласно законодательству Российской Федерации)</t>
  </si>
  <si>
    <t>000 10503010013000110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</si>
  <si>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</si>
  <si>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</si>
  <si>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</si>
  <si>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</si>
  <si>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</si>
  <si>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</si>
  <si>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</si>
  <si>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</si>
  <si>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</si>
  <si>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</si>
  <si>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</si>
  <si>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</si>
  <si>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</si>
  <si>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</si>
  <si>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Транспортный налог</t>
  </si>
  <si>
    <t>000 10604000020000110</t>
  </si>
  <si>
    <t>Транспортный налог с организаций</t>
  </si>
  <si>
    <t>000 10604011020000110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</si>
  <si>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</si>
  <si>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000 10604011021000110</t>
  </si>
  <si>
    <t>Транспортный налог с физических лиц</t>
  </si>
  <si>
    <t>000 10604012020000110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</si>
  <si>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</si>
  <si>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000 10604012021000110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</si>
  <si>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</si>
  <si>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</si>
  <si>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</si>
  <si>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</si>
  <si>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</si>
  <si>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</si>
  <si>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</si>
  <si>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</si>
  <si>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</si>
  <si>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</si>
  <si>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</si>
  <si>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</si>
  <si>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</si>
  <si>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</si>
  <si>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</si>
  <si>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</si>
  <si>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</si>
  <si>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</si>
  <si>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</si>
  <si>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</si>
  <si>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</si>
  <si>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000 10805000010000110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</si>
  <si>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</si>
  <si>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000 10805000018001110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</si>
  <si>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</si>
  <si>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000 10805000018002110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</si>
  <si>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</si>
  <si>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000 10806000010000110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</si>
  <si>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</si>
  <si>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000 10806000018003110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</si>
  <si>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</si>
  <si>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000 10806000018004110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</si>
  <si>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</si>
  <si>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000 10806000018005110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</si>
  <si>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</si>
  <si>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000 10806000018006110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</si>
  <si>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</si>
  <si>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000 10806000018007110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</si>
  <si>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</si>
  <si>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000 10806000018014110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</si>
  <si>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постановку иностранного гражданина или лица без гражданства на учет по месту пребывания, за
исключением лиц, указанных в части 3 статьи 5 Федерального закона от 23 мая 2025 года № 121-ФЗ "О внесении изменений в отдельные
законодательные акты Российской Федерации и о
проведении эксперимента по внедрению
дополнительных механизмов учета иностранных
граждан") (при обращении через
многофункциональные центры)</t>
  </si>
  <si>
    <t>000 10806000018039110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</si>
  <si>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</si>
  <si>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</si>
  <si>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государственную регистрацию прав, ограничений (обременений) прав на недвижимое имущество и сделок с ним</t>
  </si>
  <si>
    <t>000 10807020010000110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</si>
  <si>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</si>
  <si>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000 10807020018000110</t>
  </si>
  <si>
    <t>Государственная пошлина за выдачу и обмен паспорта гражданина Российской Федерации</t>
  </si>
  <si>
    <t>000 10807100010000110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</si>
  <si>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</si>
  <si>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000 10807100018034110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</si>
  <si>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</si>
  <si>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000 10807100018035110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</si>
  <si>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</si>
  <si>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000 10807140010000110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</si>
  <si>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</si>
  <si>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000 10807141010000110</t>
  </si>
  <si>
    <t>Государственная пошлина за выдачу разрешения на установку рекламной конструкции</t>
  </si>
  <si>
    <t>000 10807150010000110</t>
  </si>
  <si>
    <t>000 10807150011000110</t>
  </si>
  <si>
    <t>Прочие государственные пошлины за государственную регистрацию, а также за совершение прочих юридически значимых действий</t>
  </si>
  <si>
    <t>000 10807200010000110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</si>
  <si>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</si>
  <si>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000 10807200018039110</t>
  </si>
  <si>
    <t>Государственная пошлина за государственный кадастровый учет</t>
  </si>
  <si>
    <t>000 10807550010000110</t>
  </si>
  <si>
    <t>Государственная пошлина за государственный кадастровый учет (при обращении через многофункциональные центры)</t>
  </si>
  <si>
    <t>000 10807550018000110</t>
  </si>
  <si>
    <t>Государственная пошлина за осуществляемые одновременно государственный кадастровый учет и государственную регистрацию прав</t>
  </si>
  <si>
    <t>000 10807560010000110</t>
  </si>
  <si>
    <t>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</si>
  <si>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000 10807560018000110</t>
  </si>
  <si>
    <t>Государственная пошлина за ускоренную процедуру государственного кадастрового учета и (или) государственной регистрации прав</t>
  </si>
  <si>
    <t>000 10807570010000110</t>
  </si>
  <si>
    <t>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</si>
  <si>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000 10807570018000110</t>
  </si>
  <si>
    <t>ЗАДОЛЖЕННОСТЬ И ПЕРЕРАСЧЕТЫ ПО ОТМЕНЕННЫМ НАЛОГАМ, СБОРАМ И ИНЫМ ОБЯЗАТЕЛЬНЫМ ПЛАТЕЖАМ</t>
  </si>
  <si>
    <t>000 10900000000000000</t>
  </si>
  <si>
    <t>Налоги на имущество</t>
  </si>
  <si>
    <t>000 10904000000000110</t>
  </si>
  <si>
    <t>Земельный налог (по обязательствам, возникшим до 1 января 2006 года)</t>
  </si>
  <si>
    <t>000 10904050000000110</t>
  </si>
  <si>
    <t>Земельный налог (по обязательствам, возникшим до 1 января 2006 года), мобилизуемый на территориях городских округов</t>
  </si>
  <si>
    <t>000 10904052040000110</t>
  </si>
  <si>
    <t>Прочие налоги и сборы (по отмененным местным налогам и сборам)</t>
  </si>
  <si>
    <t>000 10907000000000110</t>
  </si>
  <si>
    <t>Налог на рекламу</t>
  </si>
  <si>
    <t>000 10907010000000110</t>
  </si>
  <si>
    <t>Налог на рекламу, мобилизуемый на территориях городских округов</t>
  </si>
  <si>
    <t>000 10907012040000110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</si>
  <si>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</si>
  <si>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000 10907030000000110</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</si>
  <si>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</si>
  <si>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000 10907032040000110</t>
  </si>
  <si>
    <t>Прочие местные налоги и сборы</t>
  </si>
  <si>
    <t>000 10907050000000110</t>
  </si>
  <si>
    <t>Прочие местные налоги и сборы, мобилизуемые на территориях городских округов</t>
  </si>
  <si>
    <t>000 10907052040000110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</si>
  <si>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</si>
  <si>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</si>
  <si>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</si>
  <si>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</si>
  <si>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</si>
  <si>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000 11101040040000120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</si>
  <si>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</si>
  <si>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</si>
  <si>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</si>
  <si>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</si>
  <si>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</si>
  <si>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</si>
  <si>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</si>
  <si>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</si>
  <si>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</si>
  <si>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</si>
  <si>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</si>
  <si>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</si>
  <si>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</si>
  <si>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</si>
  <si>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</si>
  <si>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</si>
  <si>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</si>
  <si>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</si>
  <si>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</si>
  <si>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000 11105090000000120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</si>
  <si>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</si>
  <si>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000 11105092040000120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</si>
  <si>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</si>
  <si>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</si>
  <si>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</si>
  <si>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</si>
  <si>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</si>
  <si>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</si>
  <si>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</si>
  <si>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</si>
  <si>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</si>
  <si>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000 11105324040000120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</si>
  <si>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</si>
  <si>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</si>
  <si>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</si>
  <si>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</si>
  <si>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</si>
  <si>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000 11107014040000120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</si>
  <si>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</si>
  <si>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</si>
  <si>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</si>
  <si>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</si>
  <si>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</si>
  <si>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</si>
  <si>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</si>
  <si>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</si>
  <si>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</si>
  <si>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</si>
  <si>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</si>
  <si>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</si>
  <si>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</si>
  <si>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</si>
  <si>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</si>
  <si>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</si>
  <si>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</si>
  <si>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</si>
  <si>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</si>
  <si>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</si>
  <si>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</si>
  <si>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</si>
  <si>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</si>
  <si>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</si>
  <si>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</si>
  <si>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</si>
  <si>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</si>
  <si>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</si>
  <si>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</si>
  <si>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</si>
  <si>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</si>
  <si>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</si>
  <si>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</si>
  <si>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</si>
  <si>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</si>
  <si>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</si>
  <si>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округов</t>
  </si>
  <si>
    <t>000 11301994040000130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</si>
  <si>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</si>
  <si>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</si>
  <si>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</si>
  <si>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</si>
  <si>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городских округов</t>
  </si>
  <si>
    <t>000 11302064040000130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</si>
  <si>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</si>
  <si>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</si>
  <si>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</si>
  <si>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</si>
  <si>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</si>
  <si>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</si>
  <si>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квартир</t>
  </si>
  <si>
    <t>000 11401000000000410</t>
  </si>
  <si>
    <t>Доходы от продажи квартир, находящихся в собственности городских округов</t>
  </si>
  <si>
    <t>000 11401040040000410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</si>
  <si>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</si>
  <si>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</si>
  <si>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</si>
  <si>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000 11402040040000410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</si>
  <si>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</si>
  <si>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000 11402043040000410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</si>
  <si>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</si>
  <si>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000 11402040040000440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</si>
  <si>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</si>
  <si>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000 11402042040000440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</si>
  <si>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</si>
  <si>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</si>
  <si>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</si>
  <si>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</si>
  <si>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</si>
  <si>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</si>
  <si>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</si>
  <si>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</si>
  <si>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</si>
  <si>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000 11406024040000430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</si>
  <si>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</si>
  <si>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</si>
  <si>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</si>
  <si>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</si>
  <si>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</si>
  <si>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000 11406312040000430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</si>
  <si>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</si>
  <si>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000 11406320000000430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</si>
  <si>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</si>
  <si>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000 11406324040000430</t>
  </si>
  <si>
    <t>Доходы от приватизации имущества, находящегося в государственной и муниципальной собственности</t>
  </si>
  <si>
    <t>000 11413000000000000</t>
  </si>
  <si>
    <t>Доходы от приватизации имущества, находящегося в собственности городских округов, в части приватизации нефинансовых активов имущества казны</t>
  </si>
  <si>
    <t>000 11413040040000410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</si>
  <si>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</si>
  <si>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</si>
  <si>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</si>
  <si>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</si>
  <si>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</si>
  <si>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</si>
  <si>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</si>
  <si>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</si>
  <si>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</si>
  <si>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</si>
  <si>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</si>
  <si>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</si>
  <si>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</si>
  <si>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</si>
  <si>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</si>
  <si>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</si>
  <si>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</si>
  <si>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</si>
  <si>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</si>
  <si>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</si>
  <si>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</si>
  <si>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</si>
  <si>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</si>
  <si>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</si>
  <si>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</si>
  <si>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</si>
  <si>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</si>
  <si>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</si>
  <si>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</si>
  <si>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</si>
  <si>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</si>
  <si>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</si>
  <si>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</si>
  <si>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</si>
  <si>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</si>
  <si>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</si>
  <si>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</si>
  <si>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</si>
  <si>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</si>
  <si>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</si>
  <si>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</si>
  <si>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</si>
  <si>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</si>
  <si>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</si>
  <si>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</si>
  <si>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</si>
  <si>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</si>
  <si>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</si>
  <si>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</si>
  <si>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</si>
  <si>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</si>
  <si>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</si>
  <si>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</si>
  <si>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000 11601163010000140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</si>
  <si>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</si>
  <si>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</si>
  <si>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</si>
  <si>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</si>
  <si>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</si>
  <si>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</si>
  <si>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</si>
  <si>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</si>
  <si>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</si>
  <si>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</si>
  <si>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</si>
  <si>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</si>
  <si>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</si>
  <si>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000 11601194010000140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</si>
  <si>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</si>
  <si>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</si>
  <si>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</si>
  <si>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</si>
  <si>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</si>
  <si>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000 11601330000000140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</si>
  <si>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</si>
  <si>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000 11601333010000140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</si>
  <si>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</si>
  <si>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</si>
  <si>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</si>
  <si>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</si>
  <si>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(за нарушение правил благоустройства территории муниципального образования)</t>
  </si>
  <si>
    <t>000 11602020020510140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</si>
  <si>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(за невнесение платы за пользование на платной основе парковками (парковочными местами)</t>
  </si>
  <si>
    <t>000 11602020020530140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</si>
  <si>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</si>
  <si>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</si>
  <si>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</si>
  <si>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</si>
  <si>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</si>
  <si>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</si>
  <si>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</si>
  <si>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</si>
  <si>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</si>
  <si>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</si>
  <si>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</si>
  <si>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</si>
  <si>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</si>
  <si>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</si>
  <si>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</si>
  <si>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000 11610031040000140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</si>
  <si>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</si>
  <si>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</si>
  <si>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</si>
  <si>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</si>
  <si>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</si>
  <si>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</si>
  <si>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</si>
  <si>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</si>
  <si>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</si>
  <si>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</si>
  <si>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</si>
  <si>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</si>
  <si>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</si>
  <si>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000 11610123010001140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</si>
  <si>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</si>
  <si>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</si>
  <si>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</si>
  <si>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</si>
  <si>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</si>
  <si>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</si>
  <si>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</si>
  <si>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000 11611064010000140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</si>
  <si>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</si>
  <si>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000 11611130010000140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</si>
  <si>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</si>
  <si>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</si>
  <si>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</si>
  <si>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</si>
  <si>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</si>
  <si>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</si>
  <si>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</si>
  <si>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</si>
  <si>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</si>
  <si>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</si>
  <si>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(сумма неосновательного обогащения за пользование чужими денежными средствами, поступающая в связи с использованием без правоустанавливающих документов земельных участков, государственная собственность на которые не разграничена)</t>
  </si>
  <si>
    <t>000 11705040040001180</t>
  </si>
  <si>
    <t>Инициативные платежи</t>
  </si>
  <si>
    <t>000 11715000000000150</t>
  </si>
  <si>
    <t>Инициативные платежи, зачисляемые в бюджеты городских округов</t>
  </si>
  <si>
    <t>000 11715020040000150</t>
  </si>
  <si>
    <t>Инициативные платежи, зачисляемые в бюджеты городских округов (приобретение и установка спортивно-технологического оборудования для создания скейт-парка на территории МБУ ДО «Гребной канал «Дон» по адресу: г. Ростов-на-Дону, ул. Пойменная, 2а)</t>
  </si>
  <si>
    <t>000 11715020040091150</t>
  </si>
  <si>
    <t>Инициативные платежи, зачисляемые в бюджеты городских округов (благоустройство территории МАДОУ № 199 (корпус 4), расположенного по адресу: г. Ростов-на-Дону, пер. Халтуринский, 204, для реализации проекта "Семейный дворик: Пункт перезагрузки")</t>
  </si>
  <si>
    <t>000 11715020040125150</t>
  </si>
  <si>
    <t>Инициативные платежи, зачисляемые в бюджеты городских округов (приобретение прогулочной беседки для МБДОУ № 69 г. Ростов-на-Дону, ул. Пушкинская, 76)</t>
  </si>
  <si>
    <t>000 11715020040126150</t>
  </si>
  <si>
    <t>Инициативные платежи, зачисляемые в бюджеты городских округов (приобретение оборудования для метеорологической площадки МБДОУ № 5 по адресу: г. Ростов-на-Дону, ул. Профсоюзная, 33)</t>
  </si>
  <si>
    <t>000 11715020040127150</t>
  </si>
  <si>
    <t>Инициативные платежи, зачисляемые в бюджеты городских округов (ремонт баскетбольной площадки МАОУ "Школа № 30" по адресу: г. Ростов-на-Дону, бул. Комарова, 28/3)</t>
  </si>
  <si>
    <t>000 11715020040128150</t>
  </si>
  <si>
    <t>Инициативные платежи, зачисляемые в бюджеты городских округов (устройство спортивной площадки МБДОУ № 254 по адресу: г. Ростов-на-Дону, ул. Магнитогорская, 7/1)</t>
  </si>
  <si>
    <t>000 11715020040129150</t>
  </si>
  <si>
    <t>Инициативные платежи, зачисляемые в бюджеты городских округов (приобретение теневых навесов для прогулочных площадок в МБДОУ № 211 по адресу: г. Ростов-на-Дону, пр. Ленина, 211 А)</t>
  </si>
  <si>
    <t>000 11715020040130150</t>
  </si>
  <si>
    <t>Инициативные платежи, зачисляемые в бюджеты городских округов (благоустройство территории в МБДОУ № 121 по адресу: г. Ростов-на-Дону, ул. Нариманова, 131)</t>
  </si>
  <si>
    <t>000 11715020040131150</t>
  </si>
  <si>
    <t>Инициативные платежи, зачисляемые в бюджеты городских округов (приобретение интерактивного оборудования, мебели и благоустройство прилегающей территории к патриотическому Центру "Звездочка" МАДОУ № 310, расположенного по адресу: г. Ростов-на-Дону, ул. Таганрогская, 143/4)</t>
  </si>
  <si>
    <t>000 11715020040132150</t>
  </si>
  <si>
    <t>Инициативные платежи, зачисляемые в бюджеты городских округов (ремонт коридора в здании МБДОУ № 111 по адресу: г. Ростов-на-Дону, пр. Космонавтов, 8/5)</t>
  </si>
  <si>
    <t>000 11715020040133150</t>
  </si>
  <si>
    <t>Инициативные платежи, зачисляемые в бюджеты городских округов (приобретение мебели для МБДОУ № 285 г. Ростов-на-Дону, ул. Суворова, 51)</t>
  </si>
  <si>
    <t>000 11715020040134150</t>
  </si>
  <si>
    <t>Инициативные платежи, зачисляемые в бюджеты городских округов (приобретение оборудования для актового зала МАОУ "Школа № 5" г. Ростова-на-Дону как творческого центра развития ребенка по адресу: 344022, г. Ростов-на-Дону, ул. Социалистическая, 195/21)</t>
  </si>
  <si>
    <t>000 11715020040135150</t>
  </si>
  <si>
    <t>Инициативные платежи, зачисляемые в бюджеты городских округов (благоустройство прогулочных площадок МБДОУ № 22 по адресу: г. Ростов-на-Дону, бул. Платова, 11)</t>
  </si>
  <si>
    <t>000 11715020040136150</t>
  </si>
  <si>
    <t>Инициативные платежи, зачисляемые в бюджеты городских округов (приобретение мебели, музыкального, светового, звукового оборудования, видеокамеры для школьного театра МБОУ "Школа № 64" по адресу: г. Ростов-на-Дону, ул. Некрасовская, 22)</t>
  </si>
  <si>
    <t>000 11715020040137150</t>
  </si>
  <si>
    <t>Инициативные платежи, зачисляемые в бюджеты городских округов (благоустройство территории МБДОУ № 70 по адресу: г. Ростов-на-Дону, ул. Социалистическая, 198 а)</t>
  </si>
  <si>
    <t>000 11715020040138150</t>
  </si>
  <si>
    <t>Инициативные платежи, зачисляемые в бюджеты городских округов (приобретение компьютерного и интерактивного оборудования, мебели и оргтехники для цифрового класса МБОУ "Школа № 61", по адресу: г. Ростов-на-Дону, ул. 2-я Краснодарская, 84/2)</t>
  </si>
  <si>
    <t>000 11715020040139150</t>
  </si>
  <si>
    <t>Инициативные платежи, зачисляемые в бюджеты городских округов (приобретение и установка покрытия из резиновой крошки, оборудования и МАФов для детской игровой площадки на территории Детского парка им. В. Черевичкина, г. Ростов-на-Дону, пл. Театральная, 6)</t>
  </si>
  <si>
    <t>000 11715020040140150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</si>
  <si>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филиале № 39 Детской библиотеке имени Ильича МБУК Ростовская-на-Дону городская ЦБС по адресу: ул. Металлургическая, д. 113/46)</t>
  </si>
  <si>
    <t>000 11715020040141150</t>
  </si>
  <si>
    <t>Инициативные платежи, зачисляемые в бюджеты городских округов (поставка детского игрового комплекса для детей с ограниченными возможностями здоровья с устройством резинового покрытия на территории Ростовского-на-Дону Зоопарка)</t>
  </si>
  <si>
    <t>000 11715020040142150</t>
  </si>
  <si>
    <t>Инициативные платежи, зачисляемые в бюджеты городских округов (благоустройство пешеходной дорожки от дома ул. Орбитальная, 52 до пр. Королева, 29 (вдоль МБОУ "Школа № 99"))</t>
  </si>
  <si>
    <t>000 11715020040143150</t>
  </si>
  <si>
    <t>Инициативные платежи, зачисляемые в бюджеты городских округов (благоустройство спортивной площадки для детей с особенностями развития по адресу: г. Ростов-на-Дону, ул. Пушкинская, 212с5</t>
  </si>
  <si>
    <t>000 11715020040144150</t>
  </si>
  <si>
    <t>Инициативные платежи, зачисляемые в бюджеты городских округов (благоустройство детской (игровой) площадки для детей с особенностями развития по адресу: г. Ростов-на-Дону, ул. Пушкинская, 212с2)</t>
  </si>
  <si>
    <t>000 11715020040145150</t>
  </si>
  <si>
    <t>Инициативные платежи, зачисляемые в бюджеты городских округов (устройство места (площадки) накопления ТКО и КГО на муниципальной территории вблизи МКД по адресу: г. Ростов-на-Дону, ул. Батуринская, 165/13)</t>
  </si>
  <si>
    <t>000 11715020040146150</t>
  </si>
  <si>
    <t>Инициативные платежи, зачисляемые в бюджеты городских округов (благоустройство детской игровой площадки по адресу: ул. Токарная, 80/6)</t>
  </si>
  <si>
    <t>000 11715020040147150</t>
  </si>
  <si>
    <t>Инициативные платежи, зачисляемые в бюджеты городских округов (установка скамеек и урн на тротуаре по адресу Железнодорожный район, от пр. Стачки, 15 до ул. Петрашевского, 34)</t>
  </si>
  <si>
    <t>000 11715020040148150</t>
  </si>
  <si>
    <t>Инициативные платежи, зачисляемые в бюджеты городских округов (благоустройство пешеходной зоны вдоль реки Темерник по адресу: город Ростов-на-Дону, ул. Дачная, 8)</t>
  </si>
  <si>
    <t>000 11715020040149150</t>
  </si>
  <si>
    <t>Инициативные платежи, зачисляемые в бюджеты городских округов (установка скамеек и урн, расположенных на территории пл. Привокзальная, тротуар между главным и пригородным ЖД вокзалами)</t>
  </si>
  <si>
    <t>000 11715020040150150</t>
  </si>
  <si>
    <t>Инициативные платежи, зачисляемые в бюджеты городских округов (доукомплектация детской игровой площадки по адресу г. Ростов-на-Дону, пр-т. Королёва,27)</t>
  </si>
  <si>
    <t>000 11715020040151150</t>
  </si>
  <si>
    <t>Инициативные платежи, зачисляемые в бюджеты городских округов (мультимедийное оснащение МАУ "Многофункциональный молодежный центр города Ростова-на-Дону" по адресу: г. Ростов-на-Дону, ул. Варфоломеева, 203</t>
  </si>
  <si>
    <t>000 11715020040152150</t>
  </si>
  <si>
    <t>Инициативные платежи, зачисляемые в бюджеты городских округов (ремонт МБУ ДО "СШ "Боевые перчатки", по адресу г. Ростов-на-Дону, ул. Штахановского, 20)</t>
  </si>
  <si>
    <t>000 11715020040153150</t>
  </si>
  <si>
    <t>Инициативные платежи, зачисляемые в бюджеты городских округов (обустройство спортивной площадки, адресный ориентир: Ростовская обл., г. Ростов-на-Дону, Пролетарский район, пр-кт 40-летия Победы, рядом с домом 314/2 (в пределах кадастрового квартала 61:44:0030912) МБУ "ЦФКС")</t>
  </si>
  <si>
    <t>000 11715020040154150</t>
  </si>
  <si>
    <t>Инициативные платежи, зачисляемые в бюджеты городских округов (устройство прилегающей территории МБУ ДО "СШ № 11", установка уличных тренажеров для улучшения тренировочного процесса пр. 40-летия Победы, 65 В)</t>
  </si>
  <si>
    <t>000 11715020040155150</t>
  </si>
  <si>
    <t>Инициативные платежи, зачисляемые в бюджеты городских округов (поставка спортивного оборудования (тренажёры) по адресу: г. Ростов-на-Дону, пр. 40-летия Победы, 69/7, МБУ ДО "СШ №11")</t>
  </si>
  <si>
    <t>000 11715020040156150</t>
  </si>
  <si>
    <t>Инициативные платежи, зачисляемые в бюджеты городских округов (приобретение трактора с навесным оборудованием для обслуживания стадиона "Арсенал" МБУ ДО "СШ №12" по адресу г. Ростов-на-Дону, ул. 2-я Краснодарская, 145/6)</t>
  </si>
  <si>
    <t>000 11715020040157150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</si>
  <si>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Зеленая, 28)</t>
  </si>
  <si>
    <t>000 11715020040158150</t>
  </si>
  <si>
    <t>Инициативные платежи, зачисляемые в бюджеты городских округов (приобретение блок-модуля для хранения трактора и навесного оборудования МБУ ДО "СШ № 13" по адресу: г. Ростов-на-Дону, ул. Туполева, 2/2)</t>
  </si>
  <si>
    <t>000 11715020040159150</t>
  </si>
  <si>
    <t>Инициативные платежи, зачисляемые в бюджеты городских округов (приобретение оборудования для работы Информационно-познавательной студии "РОСТ" в МБУСО "Реабилитационный центр для детей-инвалидов и детей с ограниченными возможностями города Ростова-на-Дону" по адресу: г.Ростов-на-Дону, ул. Курская, 4)</t>
  </si>
  <si>
    <t>000 11715020040160150</t>
  </si>
  <si>
    <t>Инициативные платежи, зачисляемые в бюджеты городских округов (приобретение уличных спортивных тренажеров для нужд МАУК "Дирекция парков города Ростова-на-Дону")</t>
  </si>
  <si>
    <t>000 11715020040161150</t>
  </si>
  <si>
    <t>Инициативные платежи, зачисляемые в бюджеты городских округов (выполнение работ по демонтажу асфальтового покрытия, укладке тротуарной плитки на территории МБУ Парк 1 Мая (г. Ростов-на-Дону, ул. Б. Садовая, 127))</t>
  </si>
  <si>
    <t>000 11715020040162150</t>
  </si>
  <si>
    <t>Инициативные платежи, зачисляемые в бюджеты городских округов (приобретение мебели и оборудования в целях создания комфортной среды обслуживания в Библиотеке имени Н.А. Некрасова МБУК Ростовская-на-Дону городская ЦБС по адресу г. Ростов-на-Дону, ул. Волкова, д. 20)</t>
  </si>
  <si>
    <t>000 11715020040163150</t>
  </si>
  <si>
    <t>Инициативные платежи, зачисляемые в бюджеты городских округов (капитальный ремонт спортивных площадок МАОУ "Школа № 115" по адресу: г. Ростов-на-Дону, ул. Жданова, 13А)</t>
  </si>
  <si>
    <t>000 11715020040164150</t>
  </si>
  <si>
    <t>Инициативные платежи, зачисляемые в бюджеты городских округов (капитальный ремонт центрального входа здания МАОУ "Школа № 96 Эврика-Развитие" по адресу: г. Ростов-на-Дону, ул. Волкова 6/2 для создания многофункционального пространства "Страна знаний")</t>
  </si>
  <si>
    <t>000 11715020040165150</t>
  </si>
  <si>
    <t>Инициативные платежи, зачисляемые в бюджеты городских округов (благоустройство территории МБДОУ № 137 по адресу: г. Ростов-на-Дону, б-р Комарова, 7/3)</t>
  </si>
  <si>
    <t>000 11715020040166150</t>
  </si>
  <si>
    <t>Инициативные платежи, зачисляемые в бюджеты городских округов (капитальный ремонт помещений МБОУ "Школа № 93" для создания пространства изучения предметов естественно-научного цикла по адресу: г. Ростов-на-Дону, пр. Ленина, 125/1)</t>
  </si>
  <si>
    <t>000 11715020040167150</t>
  </si>
  <si>
    <t>Инициативные платежи, зачисляемые в бюджеты городских округов (капитальный ремонт территории МБОУ "Школа № 3" по адресу: г. Ростов-на-Дону, пр. Ленина, 217)</t>
  </si>
  <si>
    <t>000 11715020040168150</t>
  </si>
  <si>
    <t>Инициативные платежи, зачисляемые в бюджеты городских округов (приобретение оборудования, мебели и инвентаря для создания районного Дома ЮНАРМИИ на базе МБОУ "Школа № 78" по адресу: г. Ростов-на-Дону, ул. Красноармейская, 5)</t>
  </si>
  <si>
    <t>000 11715020040169150</t>
  </si>
  <si>
    <t>Инициативные платежи, зачисляемые в бюджеты городских округов (благоустройство детской игровой площадки по адресу: г. Ростов-на-Дону, пр. Королёва, 14)</t>
  </si>
  <si>
    <t>000 11715020040170150</t>
  </si>
  <si>
    <t>Инициативные платежи, зачисляемые в бюджеты городских округов (приобретение оборудования для организации работы Многофункционального реабилитационного кластера в МБУСО "Реабилитационный центр для детей-инвалидов и детей с ограниченными возможностями города Ростова-на-Дону" по адресу: г. Ростов-на-Дону, ул. Курская, 4)</t>
  </si>
  <si>
    <t>000 11715020040171150</t>
  </si>
  <si>
    <t>Инициативные платежи, зачисляемые в бюджеты городских округов (обустройство спортивной площадки для пляжного волейбола, на территории МБУ ДО "Гребной канал "Дон" по адресу: г. Ростов-на-Дону, ул. Пойменная 2а)</t>
  </si>
  <si>
    <t>000 11715020040172150</t>
  </si>
  <si>
    <t>Инициативные платежи, зачисляемые в бюджеты городских округов (приобретение с установкой спортивного покрытия и комплекса тренажеров на территории футбольного поля МБУ ДО "СШ № 12" по адресу: г. Ростов-на-Дону, бул. Комарова, з/у, 1/3)</t>
  </si>
  <si>
    <t>000 11715020040173150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</si>
  <si>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</si>
  <si>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000 11716000000000180</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</si>
  <si>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</si>
  <si>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000 11716000040000180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</si>
  <si>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</si>
  <si>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</si>
  <si>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</si>
  <si>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</si>
  <si>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</si>
  <si>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</si>
  <si>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бюджетам на поддержку мер по обеспечению сбалансированности бюджетов</t>
  </si>
  <si>
    <t>000 20215002000000150</t>
  </si>
  <si>
    <t>Дотации бюджетам городских округов на поддержку мер по обеспечению сбалансированности бюджетов</t>
  </si>
  <si>
    <t>000 20215002040000150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</si>
  <si>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</si>
  <si>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</si>
  <si>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</si>
  <si>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</si>
  <si>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округов на софинансирование капитальных вложений в объекты муниципальной собственности</t>
  </si>
  <si>
    <t>000 20220077040000150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</si>
  <si>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</si>
  <si>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</si>
  <si>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</si>
  <si>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000 20220299040000150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</si>
  <si>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</si>
  <si>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</si>
  <si>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</si>
  <si>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000 20220302040000150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</si>
  <si>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</si>
  <si>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</si>
  <si>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</si>
  <si>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000 20225179040000150</t>
  </si>
  <si>
    <t>Субсидии бюджетам на оснащение объектов спортивной инфраструктуры спортивно-технологическим оборудованием</t>
  </si>
  <si>
    <t>000 20225228000000150</t>
  </si>
  <si>
    <t>Субсидии бюджетам городских округов на оснащение объектов спортивной инфраструктуры спортивно-технологическим оборудованием</t>
  </si>
  <si>
    <t>000 20225228040000150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</si>
  <si>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</si>
  <si>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</si>
  <si>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</si>
  <si>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</si>
  <si>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</si>
  <si>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000 20225447000000150</t>
  </si>
  <si>
    <t>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</si>
  <si>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000 20225447040000150</t>
  </si>
  <si>
    <t>Субсидии бюджетам на создание модельных муниципальных библиотек</t>
  </si>
  <si>
    <t>000 20225454000000150</t>
  </si>
  <si>
    <t>Субсидии бюджетам городских округов на создание модельных муниципальных библиотек</t>
  </si>
  <si>
    <t>000 20225454040000150</t>
  </si>
  <si>
    <t>Субсидии бюджетам на реализацию мероприятий по обеспечению жильем молодых семей</t>
  </si>
  <si>
    <t>000 20225497000000150</t>
  </si>
  <si>
    <t>Субсидии бюджетам городских округов на реализацию мероприятий по обеспечению жильем молодых семей</t>
  </si>
  <si>
    <t>000 20225497040000150</t>
  </si>
  <si>
    <t>Субсидии бюджетам на поддержку творческой деятельности и техническое оснащение детских и кукольных театров</t>
  </si>
  <si>
    <t>000 20225517000000150</t>
  </si>
  <si>
    <t>Субсидии бюджетам городских округов на поддержку творческой деятельности и техническое оснащение детских и кукольных театров</t>
  </si>
  <si>
    <t>000 20225517040000150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</si>
  <si>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</si>
  <si>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</si>
  <si>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</si>
  <si>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</si>
  <si>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реализацию программ формирования современной городской среды</t>
  </si>
  <si>
    <t>000 20225555000000150</t>
  </si>
  <si>
    <t>Субсидии бюджетам городских округов на реализацию программ формирования современной городской среды</t>
  </si>
  <si>
    <t>000 20225555040000150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</si>
  <si>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</si>
  <si>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</si>
  <si>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</si>
  <si>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</si>
  <si>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Субсидии бюджетам на реализацию мероприятий по модернизации школьных систем образования</t>
  </si>
  <si>
    <t>000 20225750000000150</t>
  </si>
  <si>
    <t>Субсидии бюджетам городских округов на реализацию мероприятий по модернизации школьных систем образования</t>
  </si>
  <si>
    <t>000 20225750040000150</t>
  </si>
  <si>
    <t>Субсидии бюджетам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</si>
  <si>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000 20225755000000150</t>
  </si>
  <si>
    <t>Субсидии бюджетам городских округов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t>
  </si>
  <si>
    <t>000 20225755040000150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</si>
  <si>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</si>
  <si>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</si>
  <si>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</si>
  <si>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</si>
  <si>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</si>
  <si>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</si>
  <si>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</si>
  <si>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000 20230013000000150</t>
  </si>
  <si>
    <t>Субвенции бюджетам городских округов на обеспечение мер социальной поддержки реабилитированных лиц и лиц, признанных пострадавшими от политических репрессий</t>
  </si>
  <si>
    <t>000 20230013040000150</t>
  </si>
  <si>
    <t>Субвенции бюджетам муниципальных образований на предоставление гражданам субсидий на оплату жилого помещения и коммунальных услуг</t>
  </si>
  <si>
    <t>000 20230022000000150</t>
  </si>
  <si>
    <t>Субвенции бюджетам городских округов на предоставление гражданам субсидий на оплату жилого помещения и коммунальных услуг</t>
  </si>
  <si>
    <t>000 20230022040000150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</si>
  <si>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</si>
  <si>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</si>
  <si>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</si>
  <si>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</si>
  <si>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</si>
  <si>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</si>
  <si>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</si>
  <si>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</si>
  <si>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</si>
  <si>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</si>
  <si>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</si>
  <si>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</si>
  <si>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</si>
  <si>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</si>
  <si>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</si>
  <si>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000 20235135040000150</t>
  </si>
  <si>
    <t>Субвенции бюджетам на создание системы долговременного ухода за гражданами пожилого возраста и инвалидами</t>
  </si>
  <si>
    <t>000 20235163000000150</t>
  </si>
  <si>
    <t>Субвенции бюджетам городских округов на создание системы долговременного ухода за гражданами пожилого возраста и инвалидами</t>
  </si>
  <si>
    <t>000 20235163040000150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</si>
  <si>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</si>
  <si>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000 20235176000000150</t>
  </si>
  <si>
    <t>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</si>
  <si>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000 20235176040000150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</si>
  <si>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</si>
  <si>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000 20235220000000150</t>
  </si>
  <si>
    <t>Субвенции бюджетам городских округов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</si>
  <si>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000 20235220040000150</t>
  </si>
  <si>
    <t>Субвенции бюджетам на оплату жилищно-коммунальных услуг отдельным категориям граждан</t>
  </si>
  <si>
    <t>000 20235250000000150</t>
  </si>
  <si>
    <t>Субвенции бюджетам городских округов на оплату жилищно-коммунальных услуг отдельным категориям граждан</t>
  </si>
  <si>
    <t>000 20235250040000150</t>
  </si>
  <si>
    <t>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</si>
  <si>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000 20235404000000150</t>
  </si>
  <si>
    <t>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</si>
  <si>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000 20235404040000150</t>
  </si>
  <si>
    <t>Субвенции бюджетам на государственную регистрацию актов гражданского состояния</t>
  </si>
  <si>
    <t>000 20235930000000150</t>
  </si>
  <si>
    <t>Субвенции бюджетам городских округов на государственную регистрацию актов гражданского состояния</t>
  </si>
  <si>
    <t>000 20235930040000150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</si>
  <si>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</si>
  <si>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</si>
  <si>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</si>
  <si>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</si>
  <si>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</si>
  <si>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</si>
  <si>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</si>
  <si>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</si>
  <si>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</si>
  <si>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</si>
  <si>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</si>
  <si>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</si>
  <si>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</si>
  <si>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</si>
  <si>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</si>
  <si>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</si>
  <si>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</si>
  <si>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</si>
  <si>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</si>
  <si>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</si>
  <si>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округов</t>
  </si>
  <si>
    <t>000 20304000040000150</t>
  </si>
  <si>
    <t>Прочие безвозмездные поступления от государственных (муниципальных) организаций в бюджеты городских округов</t>
  </si>
  <si>
    <t>000 20304099040000150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</si>
  <si>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</si>
  <si>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</si>
  <si>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</si>
  <si>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</si>
  <si>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</si>
  <si>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</si>
  <si>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</si>
  <si>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</si>
  <si>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</si>
  <si>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000 21800000040000150</t>
  </si>
  <si>
    <t>Доходы бюджетов городских округов от возврата организациями остатков субсидий прошлых лет</t>
  </si>
  <si>
    <t>000 21804000040000150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</si>
  <si>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</si>
  <si>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</si>
  <si>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</si>
  <si>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</si>
  <si>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</si>
  <si>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000 21925179040000150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</si>
  <si>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</si>
  <si>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000 21925304040000150</t>
  </si>
  <si>
    <t>Возврат остатков субвенций на оплату жилищно-коммунальных услуг отдельным категориям граждан из бюджетов городских округов</t>
  </si>
  <si>
    <t>000 21935250040000150</t>
  </si>
  <si>
    <t>Возврат остатков субвенций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городских округов</t>
  </si>
  <si>
    <t>000 21935404040000150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</si>
  <si>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</si>
  <si>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000 21945050040000150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</si>
  <si>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</si>
  <si>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000 21945303040000150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</si>
  <si>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</si>
  <si>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</si>
  <si>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 xml:space="preserve">                          2. Расходы бюджета</t>
  </si>
  <si>
    <t>Форма 0503117  с.2</t>
  </si>
  <si>
    <t>Код расхода по бюджетной классификации</t>
  </si>
  <si>
    <t>Расходы бюджета - всего</t>
  </si>
  <si>
    <t>200</t>
  </si>
  <si>
    <t>x</t>
  </si>
  <si>
    <t>Ростовская-на-Дону городская Дума</t>
  </si>
  <si>
    <t xml:space="preserve">901 0000 0000000000 000 </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</si>
  <si>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</si>
  <si>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901 0103 8910000110 121 </t>
  </si>
  <si>
    <t xml:space="preserve">901 0103 8910000110 122 </t>
  </si>
  <si>
    <t xml:space="preserve">901 0103 8910000110 129 </t>
  </si>
  <si>
    <t xml:space="preserve">901 0103 8920000110 121 </t>
  </si>
  <si>
    <t xml:space="preserve">901 0103 8920000110 122 </t>
  </si>
  <si>
    <t xml:space="preserve">901 0103 8920000110 129 </t>
  </si>
  <si>
    <t xml:space="preserve">901 0103 8930000110 121 </t>
  </si>
  <si>
    <t xml:space="preserve">901 0103 8930000110 122 </t>
  </si>
  <si>
    <t xml:space="preserve">901 0103 8930000110 129 </t>
  </si>
  <si>
    <t xml:space="preserve">901 0103 8930000190 122 </t>
  </si>
  <si>
    <t xml:space="preserve">901 0103 8930000190 129 </t>
  </si>
  <si>
    <t xml:space="preserve">901 0103 8930000190 244 </t>
  </si>
  <si>
    <t xml:space="preserve">901 0103 8930021320 244 </t>
  </si>
  <si>
    <t>Другие общегосударственные вопросы</t>
  </si>
  <si>
    <t xml:space="preserve">901 0113 8930010170 330 </t>
  </si>
  <si>
    <t xml:space="preserve">901 0113 8930021640 244 </t>
  </si>
  <si>
    <t xml:space="preserve">901 0113 8930099999 121 </t>
  </si>
  <si>
    <t xml:space="preserve">901 0113 8930099999 122 </t>
  </si>
  <si>
    <t xml:space="preserve">901 0113 8930099999 123 </t>
  </si>
  <si>
    <t xml:space="preserve">901 0113 8930099999 129 </t>
  </si>
  <si>
    <t xml:space="preserve">901 0113 8930099999 244 </t>
  </si>
  <si>
    <t>Администрация города Ростова-на-Дону</t>
  </si>
  <si>
    <t xml:space="preserve">902 0000 0000000000 000 </t>
  </si>
  <si>
    <t>Функционирование высшего должностного лица субъекта Российской Федерации и муниципального образования</t>
  </si>
  <si>
    <t xml:space="preserve">902 0102 8800000110 121 </t>
  </si>
  <si>
    <t xml:space="preserve">902 0102 8800000110 122 </t>
  </si>
  <si>
    <t xml:space="preserve">902 0102 8800000110 129 </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</si>
  <si>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</si>
  <si>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902 0104 1840121320 244 </t>
  </si>
  <si>
    <t xml:space="preserve">902 0104 1840121321 244 </t>
  </si>
  <si>
    <t xml:space="preserve">902 0104 2240121370 244 </t>
  </si>
  <si>
    <t xml:space="preserve">902 0104 9020000110 121 </t>
  </si>
  <si>
    <t xml:space="preserve">902 0104 9020000110 122 </t>
  </si>
  <si>
    <t xml:space="preserve">902 0104 9020000110 129 </t>
  </si>
  <si>
    <t xml:space="preserve">902 0104 9020000111 121 </t>
  </si>
  <si>
    <t xml:space="preserve">902 0104 9020000111 122 </t>
  </si>
  <si>
    <t xml:space="preserve">902 0104 9020000111 129 </t>
  </si>
  <si>
    <t xml:space="preserve">902 0104 9020000190 122 </t>
  </si>
  <si>
    <t xml:space="preserve">902 0104 9020000190 129 </t>
  </si>
  <si>
    <t xml:space="preserve">902 0104 9020000190 244 </t>
  </si>
  <si>
    <t xml:space="preserve">902 0104 9020000191 122 </t>
  </si>
  <si>
    <t xml:space="preserve">902 0104 9020000191 244 </t>
  </si>
  <si>
    <t xml:space="preserve">902 0104 9020099991 851 </t>
  </si>
  <si>
    <t xml:space="preserve">902 0104 9990051351 121 </t>
  </si>
  <si>
    <t xml:space="preserve">902 0104 9990051351 129 </t>
  </si>
  <si>
    <t xml:space="preserve">902 0104 9990051351 244 </t>
  </si>
  <si>
    <t xml:space="preserve">902 0104 9990051761 121 </t>
  </si>
  <si>
    <t xml:space="preserve">902 0104 9990051761 129 </t>
  </si>
  <si>
    <t xml:space="preserve">902 0104 9990051761 244 </t>
  </si>
  <si>
    <t xml:space="preserve">902 0104 9990072361 121 </t>
  </si>
  <si>
    <t xml:space="preserve">902 0104 9990072361 122 </t>
  </si>
  <si>
    <t xml:space="preserve">902 0104 9990072361 129 </t>
  </si>
  <si>
    <t xml:space="preserve">902 0104 9990072370 121 </t>
  </si>
  <si>
    <t xml:space="preserve">902 0104 9990072370 122 </t>
  </si>
  <si>
    <t xml:space="preserve">902 0104 9990072370 129 </t>
  </si>
  <si>
    <t xml:space="preserve">902 0104 9990072370 244 </t>
  </si>
  <si>
    <t xml:space="preserve">902 0104 9990072371 121 </t>
  </si>
  <si>
    <t xml:space="preserve">902 0104 9990072371 122 </t>
  </si>
  <si>
    <t xml:space="preserve">902 0104 9990072371 129 </t>
  </si>
  <si>
    <t xml:space="preserve">902 0104 9990072390 244 </t>
  </si>
  <si>
    <t>Судебная система</t>
  </si>
  <si>
    <t xml:space="preserve">902 0105 9990051200 244 </t>
  </si>
  <si>
    <t>Международные отношения и международное сотрудничество</t>
  </si>
  <si>
    <t xml:space="preserve">902 0108 2340321330 244 </t>
  </si>
  <si>
    <t xml:space="preserve">902 0108 2340321330 862 </t>
  </si>
  <si>
    <t xml:space="preserve">902 0113 0740120460 123 </t>
  </si>
  <si>
    <t xml:space="preserve">902 0113 0740120470 244 </t>
  </si>
  <si>
    <t xml:space="preserve">902 0113 0940120560 244 </t>
  </si>
  <si>
    <t xml:space="preserve">902 0113 0940120580 244 </t>
  </si>
  <si>
    <t xml:space="preserve">902 0113 0940220570 244 </t>
  </si>
  <si>
    <t xml:space="preserve">902 0113 0940220600 244 </t>
  </si>
  <si>
    <t xml:space="preserve">902 0113 0940320590 244 </t>
  </si>
  <si>
    <t xml:space="preserve">902 0113 0940371040 244 </t>
  </si>
  <si>
    <t xml:space="preserve">902 0113 1840120290 350 </t>
  </si>
  <si>
    <t xml:space="preserve">902 0113 1840220500 244 </t>
  </si>
  <si>
    <t xml:space="preserve">902 0113 1840221910 350 </t>
  </si>
  <si>
    <t xml:space="preserve">902 0113 2140121670 243 </t>
  </si>
  <si>
    <t xml:space="preserve">902 0113 2240121370 244 </t>
  </si>
  <si>
    <t xml:space="preserve">902 0113 2240121380 244 </t>
  </si>
  <si>
    <t xml:space="preserve">902 0113 2240121390 244 </t>
  </si>
  <si>
    <t xml:space="preserve">902 0113 2240200590 111 </t>
  </si>
  <si>
    <t xml:space="preserve">902 0113 2240200590 112 </t>
  </si>
  <si>
    <t xml:space="preserve">902 0113 2240200590 119 </t>
  </si>
  <si>
    <t xml:space="preserve">902 0113 2240200590 244 </t>
  </si>
  <si>
    <t xml:space="preserve">902 0113 2240300590 111 </t>
  </si>
  <si>
    <t xml:space="preserve">902 0113 2240300590 112 </t>
  </si>
  <si>
    <t xml:space="preserve">902 0113 2240300590 119 </t>
  </si>
  <si>
    <t xml:space="preserve">902 0113 2240300590 244 </t>
  </si>
  <si>
    <t xml:space="preserve">902 0113 2340100590 111 </t>
  </si>
  <si>
    <t xml:space="preserve">902 0113 2340100590 112 </t>
  </si>
  <si>
    <t xml:space="preserve">902 0113 2340100590 119 </t>
  </si>
  <si>
    <t xml:space="preserve">902 0113 2340100590 244 </t>
  </si>
  <si>
    <t xml:space="preserve">902 0113 2340221340 350 </t>
  </si>
  <si>
    <t xml:space="preserve">902 0113 2340222910 244 </t>
  </si>
  <si>
    <t xml:space="preserve">902 0113 2340299999 244 </t>
  </si>
  <si>
    <t xml:space="preserve">902 0113 2340321330 244 </t>
  </si>
  <si>
    <t xml:space="preserve">902 0113 2340321330 853 </t>
  </si>
  <si>
    <t xml:space="preserve">902 0113 9990000590 111 </t>
  </si>
  <si>
    <t xml:space="preserve">902 0113 9990000590 112 </t>
  </si>
  <si>
    <t xml:space="preserve">902 0113 9990000590 119 </t>
  </si>
  <si>
    <t xml:space="preserve">902 0113 9990000590 243 </t>
  </si>
  <si>
    <t xml:space="preserve">902 0113 9990000590 244 </t>
  </si>
  <si>
    <t xml:space="preserve">902 0113 9990000590 247 </t>
  </si>
  <si>
    <t xml:space="preserve">902 0113 9990000590 852 </t>
  </si>
  <si>
    <t xml:space="preserve">902 0113 9990010130 350 </t>
  </si>
  <si>
    <t xml:space="preserve">902 0113 9990059310 121 </t>
  </si>
  <si>
    <t xml:space="preserve">902 0113 9990059310 122 </t>
  </si>
  <si>
    <t xml:space="preserve">902 0113 9990059310 129 </t>
  </si>
  <si>
    <t xml:space="preserve">902 0113 9990059310 244 </t>
  </si>
  <si>
    <t xml:space="preserve">902 0113 9990059310 247 </t>
  </si>
  <si>
    <t xml:space="preserve">902 0113 9990059311 121 </t>
  </si>
  <si>
    <t xml:space="preserve">902 0113 9990059311 122 </t>
  </si>
  <si>
    <t xml:space="preserve">902 0113 9990059311 129 </t>
  </si>
  <si>
    <t xml:space="preserve">902 0113 9990059311 244 </t>
  </si>
  <si>
    <t xml:space="preserve">902 0113 9990059311 247 </t>
  </si>
  <si>
    <t xml:space="preserve">902 0113 9990072290 121 </t>
  </si>
  <si>
    <t xml:space="preserve">902 0113 9990072290 129 </t>
  </si>
  <si>
    <t xml:space="preserve">902 0113 9990072291 121 </t>
  </si>
  <si>
    <t xml:space="preserve">902 0113 9990072291 129 </t>
  </si>
  <si>
    <t xml:space="preserve">902 0113 9990090120 244 </t>
  </si>
  <si>
    <t xml:space="preserve">902 0113 9990090120 247 </t>
  </si>
  <si>
    <t xml:space="preserve">902 0113 9990090120 831 </t>
  </si>
  <si>
    <t xml:space="preserve">902 0113 9990090120 853 </t>
  </si>
  <si>
    <t xml:space="preserve">902 0113 9990090140 244 </t>
  </si>
  <si>
    <t xml:space="preserve">902 0113 9990090150 244 </t>
  </si>
  <si>
    <t xml:space="preserve">902 0113 9990090210 851 </t>
  </si>
  <si>
    <t xml:space="preserve">902 0113 9990099999 244 </t>
  </si>
  <si>
    <t xml:space="preserve">902 0113 9990099999 831 </t>
  </si>
  <si>
    <t xml:space="preserve">902 0113 9990099999 853 </t>
  </si>
  <si>
    <t>Общеэкономические вопросы</t>
  </si>
  <si>
    <t xml:space="preserve">902 0401 9990072380 121 </t>
  </si>
  <si>
    <t xml:space="preserve">902 0401 9990072380 129 </t>
  </si>
  <si>
    <t xml:space="preserve">902 0401 9990072380 244 </t>
  </si>
  <si>
    <t>Профессиональная подготовка, переподготовка и повышение квалификации</t>
  </si>
  <si>
    <t xml:space="preserve">902 0705 1840121310 244 </t>
  </si>
  <si>
    <t xml:space="preserve">902 0705 1840220510 244 </t>
  </si>
  <si>
    <t xml:space="preserve">902 0705 2240300590 244 </t>
  </si>
  <si>
    <t xml:space="preserve">902 0705 2340100590 244 </t>
  </si>
  <si>
    <t xml:space="preserve">902 0705 9020000190 244 </t>
  </si>
  <si>
    <t xml:space="preserve">902 0705 9020000191 244 </t>
  </si>
  <si>
    <t xml:space="preserve">902 0705 9990000590 244 </t>
  </si>
  <si>
    <t>Другие вопросы в области социальной политики</t>
  </si>
  <si>
    <t xml:space="preserve">902 1006 9990072110 111 </t>
  </si>
  <si>
    <t xml:space="preserve">902 1006 9990072110 112 </t>
  </si>
  <si>
    <t xml:space="preserve">902 1006 9990072110 119 </t>
  </si>
  <si>
    <t xml:space="preserve">902 1006 9990072110 244 </t>
  </si>
  <si>
    <t>Периодическая печать и издательства</t>
  </si>
  <si>
    <t xml:space="preserve">902 1202 2340100590 111 </t>
  </si>
  <si>
    <t xml:space="preserve">902 1202 2340100590 112 </t>
  </si>
  <si>
    <t xml:space="preserve">902 1202 2340100590 119 </t>
  </si>
  <si>
    <t xml:space="preserve">902 1202 2340100590 244 </t>
  </si>
  <si>
    <t xml:space="preserve">902 1202 2340100590 247 </t>
  </si>
  <si>
    <t xml:space="preserve">902 1202 2340100590 852 </t>
  </si>
  <si>
    <t xml:space="preserve">902 1202 2340100590 853 </t>
  </si>
  <si>
    <t>Обслуживание государственного (муниципального) внутреннего долга</t>
  </si>
  <si>
    <t xml:space="preserve">902 1301 9920090090 730 </t>
  </si>
  <si>
    <t>Контрольно-счетная палата города Ростова-на-Дону</t>
  </si>
  <si>
    <t xml:space="preserve">903 0000 0000000000 000 </t>
  </si>
  <si>
    <t>Обеспечение деятельности финансовых, налоговых и таможенных органов и органов финансового (финансово-бюджетного) надзора</t>
  </si>
  <si>
    <t xml:space="preserve">903 0106 9110000110 121 </t>
  </si>
  <si>
    <t xml:space="preserve">903 0106 9110000110 122 </t>
  </si>
  <si>
    <t xml:space="preserve">903 0106 9110000110 129 </t>
  </si>
  <si>
    <t xml:space="preserve">903 0106 9120000110 121 </t>
  </si>
  <si>
    <t xml:space="preserve">903 0106 9120000110 122 </t>
  </si>
  <si>
    <t xml:space="preserve">903 0106 9120000110 129 </t>
  </si>
  <si>
    <t xml:space="preserve">903 0106 9130000110 121 </t>
  </si>
  <si>
    <t xml:space="preserve">903 0106 9130000110 122 </t>
  </si>
  <si>
    <t xml:space="preserve">903 0106 9130000110 129 </t>
  </si>
  <si>
    <t xml:space="preserve">903 0106 9130000190 122 </t>
  </si>
  <si>
    <t xml:space="preserve">903 0106 9130000190 244 </t>
  </si>
  <si>
    <t xml:space="preserve">903 0106 9130021320 244 </t>
  </si>
  <si>
    <t xml:space="preserve">903 0106 9130099999 853 </t>
  </si>
  <si>
    <t xml:space="preserve">903 0705 9130000190 244 </t>
  </si>
  <si>
    <t xml:space="preserve">904 0000 0000000000 000 </t>
  </si>
  <si>
    <t xml:space="preserve">904 0106 1840121320 244 </t>
  </si>
  <si>
    <t xml:space="preserve">904 0106 2040100110 121 </t>
  </si>
  <si>
    <t xml:space="preserve">904 0106 2040100110 122 </t>
  </si>
  <si>
    <t xml:space="preserve">904 0106 2040100110 129 </t>
  </si>
  <si>
    <t xml:space="preserve">904 0106 2040100190 122 </t>
  </si>
  <si>
    <t xml:space="preserve">904 0106 2040100190 244 </t>
  </si>
  <si>
    <t xml:space="preserve">904 0106 2040199999 852 </t>
  </si>
  <si>
    <t>Резервные фонды</t>
  </si>
  <si>
    <t xml:space="preserve">904 0111 9910090080 870 </t>
  </si>
  <si>
    <t xml:space="preserve">904 0113 2040199999 853 </t>
  </si>
  <si>
    <t xml:space="preserve">904 0113 2040221580 244 </t>
  </si>
  <si>
    <t xml:space="preserve">904 0113 9990090120 831 </t>
  </si>
  <si>
    <t xml:space="preserve">904 0113 9990090190 870 </t>
  </si>
  <si>
    <t xml:space="preserve">904 0113 9990090580 870 </t>
  </si>
  <si>
    <t xml:space="preserve">904 0705 2040100190 244 </t>
  </si>
  <si>
    <t>Управление культуры города Ростова-на-Дону</t>
  </si>
  <si>
    <t xml:space="preserve">906 0000 0000000000 000 </t>
  </si>
  <si>
    <t xml:space="preserve">906 0401 0740120240 612 </t>
  </si>
  <si>
    <t xml:space="preserve">906 0401 0740120240 622 </t>
  </si>
  <si>
    <t>Дополнительное образование детей</t>
  </si>
  <si>
    <t xml:space="preserve">906 0703 122Я555190 612 </t>
  </si>
  <si>
    <t xml:space="preserve">906 0703 1240100590 611 </t>
  </si>
  <si>
    <t xml:space="preserve">906 0703 1240100590 612 </t>
  </si>
  <si>
    <t xml:space="preserve">906 0703 1240122550 350 </t>
  </si>
  <si>
    <t xml:space="preserve">906 0703 1240122550 360 </t>
  </si>
  <si>
    <t xml:space="preserve">906 0705 1240200190 244 </t>
  </si>
  <si>
    <t>Культура</t>
  </si>
  <si>
    <t xml:space="preserve">906 0801 12201L5170 622 </t>
  </si>
  <si>
    <t xml:space="preserve">906 0801 12201L5190 612 </t>
  </si>
  <si>
    <t xml:space="preserve">906 0801 12201S464А 622 </t>
  </si>
  <si>
    <t xml:space="preserve">906 0801 12201S464Б 612 </t>
  </si>
  <si>
    <t xml:space="preserve">906 0801 12201S464В 612 </t>
  </si>
  <si>
    <t xml:space="preserve">906 0801 1220224012 612 </t>
  </si>
  <si>
    <t xml:space="preserve">906 0801 1220224013 612 </t>
  </si>
  <si>
    <t xml:space="preserve">906 0801 1220224014 622 </t>
  </si>
  <si>
    <t xml:space="preserve">906 0801 122Я554540 612 </t>
  </si>
  <si>
    <t xml:space="preserve">906 0801 1240100590 611 </t>
  </si>
  <si>
    <t xml:space="preserve">906 0801 1240100590 612 </t>
  </si>
  <si>
    <t xml:space="preserve">906 0801 1240100590 621 </t>
  </si>
  <si>
    <t xml:space="preserve">906 0801 1240100590 622 </t>
  </si>
  <si>
    <t xml:space="preserve">906 0801 1240120710 611 </t>
  </si>
  <si>
    <t xml:space="preserve">906 0801 1240120710 612 </t>
  </si>
  <si>
    <t xml:space="preserve">906 0801 1240121730 244 </t>
  </si>
  <si>
    <t xml:space="preserve">906 0801 1240121730 621 </t>
  </si>
  <si>
    <t xml:space="preserve">906 0801 1240121730 622 </t>
  </si>
  <si>
    <t>Другие вопросы в области культуры, кинематографии</t>
  </si>
  <si>
    <t xml:space="preserve">906 0804 1240200110 121 </t>
  </si>
  <si>
    <t xml:space="preserve">906 0804 1240200110 122 </t>
  </si>
  <si>
    <t xml:space="preserve">906 0804 1240200110 129 </t>
  </si>
  <si>
    <t xml:space="preserve">906 0804 1240200190 122 </t>
  </si>
  <si>
    <t xml:space="preserve">906 0804 1240200190 244 </t>
  </si>
  <si>
    <t xml:space="preserve">906 0804 1240200190 247 </t>
  </si>
  <si>
    <t xml:space="preserve">906 0804 1840121320 244 </t>
  </si>
  <si>
    <t>Управление образования города Ростова-на-Дону</t>
  </si>
  <si>
    <t xml:space="preserve">907 0000 0000000000 000 </t>
  </si>
  <si>
    <t>Дошкольное образование</t>
  </si>
  <si>
    <t xml:space="preserve">907 0701 0220224022 612 </t>
  </si>
  <si>
    <t xml:space="preserve">907 0701 0220224023 612 </t>
  </si>
  <si>
    <t xml:space="preserve">907 0701 0220224025 612 </t>
  </si>
  <si>
    <t xml:space="preserve">907 0701 0220224026 612 </t>
  </si>
  <si>
    <t xml:space="preserve">907 0701 0220224027 612 </t>
  </si>
  <si>
    <t xml:space="preserve">907 0701 0220224029 612 </t>
  </si>
  <si>
    <t xml:space="preserve">907 0701 022022402Р 612 </t>
  </si>
  <si>
    <t xml:space="preserve">907 0701 022022402С 612 </t>
  </si>
  <si>
    <t xml:space="preserve">907 0701 022022402У 612 </t>
  </si>
  <si>
    <t xml:space="preserve">907 0701 022022402Ф 622 </t>
  </si>
  <si>
    <t xml:space="preserve">907 0701 022022402Ц 622 </t>
  </si>
  <si>
    <t xml:space="preserve">907 0701 0240100590 611 </t>
  </si>
  <si>
    <t xml:space="preserve">907 0701 0240100590 612 </t>
  </si>
  <si>
    <t xml:space="preserve">907 0701 0240100590 621 </t>
  </si>
  <si>
    <t xml:space="preserve">907 0701 0240100590 622 </t>
  </si>
  <si>
    <t xml:space="preserve">907 0701 0240172460 611 </t>
  </si>
  <si>
    <t xml:space="preserve">907 0701 0240172460 621 </t>
  </si>
  <si>
    <t xml:space="preserve">907 0701 02401S464Г 612 </t>
  </si>
  <si>
    <t>Общее образование</t>
  </si>
  <si>
    <t xml:space="preserve">907 0702 02201S4550 622 </t>
  </si>
  <si>
    <t xml:space="preserve">907 0702 0220224024 622 </t>
  </si>
  <si>
    <t xml:space="preserve">907 0702 0220224028 612 </t>
  </si>
  <si>
    <t xml:space="preserve">907 0702 022022402Т 622 </t>
  </si>
  <si>
    <t xml:space="preserve">907 0702 022022402Ч 612 </t>
  </si>
  <si>
    <t xml:space="preserve">907 0702 022Ю457500 612 </t>
  </si>
  <si>
    <t xml:space="preserve">907 0702 022Ю4А5590 612 </t>
  </si>
  <si>
    <t xml:space="preserve">907 0702 022Ю4А7500 612 </t>
  </si>
  <si>
    <t xml:space="preserve">907 0702 022Ю650500 612 </t>
  </si>
  <si>
    <t xml:space="preserve">907 0702 022Ю650500 622 </t>
  </si>
  <si>
    <t xml:space="preserve">907 0702 022Ю651790 612 </t>
  </si>
  <si>
    <t xml:space="preserve">907 0702 022Ю651790 622 </t>
  </si>
  <si>
    <t xml:space="preserve">907 0702 022Ю653030 612 </t>
  </si>
  <si>
    <t xml:space="preserve">907 0702 022Ю653030 622 </t>
  </si>
  <si>
    <t xml:space="preserve">907 0702 0240100590 611 </t>
  </si>
  <si>
    <t xml:space="preserve">907 0702 0240100590 612 </t>
  </si>
  <si>
    <t xml:space="preserve">907 0702 0240100590 621 </t>
  </si>
  <si>
    <t xml:space="preserve">907 0702 0240100590 622 </t>
  </si>
  <si>
    <t xml:space="preserve">907 0702 0240120120 612 </t>
  </si>
  <si>
    <t xml:space="preserve">907 0702 0240120880 612 </t>
  </si>
  <si>
    <t xml:space="preserve">907 0702 0240121070 612 </t>
  </si>
  <si>
    <t xml:space="preserve">907 0702 0240172460 611 </t>
  </si>
  <si>
    <t xml:space="preserve">907 0702 0240172460 621 </t>
  </si>
  <si>
    <t xml:space="preserve">907 0702 02401L3040 612 </t>
  </si>
  <si>
    <t xml:space="preserve">907 0702 02401L3040 622 </t>
  </si>
  <si>
    <t xml:space="preserve">907 0702 02401S464Д 622 </t>
  </si>
  <si>
    <t xml:space="preserve">907 0702 02401S464Е 612 </t>
  </si>
  <si>
    <t xml:space="preserve">907 0702 02401S464Ж 612 </t>
  </si>
  <si>
    <t xml:space="preserve">907 0702 02401S464И 612 </t>
  </si>
  <si>
    <t xml:space="preserve">907 0702 02401S464К 622 </t>
  </si>
  <si>
    <t xml:space="preserve">907 0702 02401S4780 244 </t>
  </si>
  <si>
    <t xml:space="preserve">907 0702 02401S4840 612 </t>
  </si>
  <si>
    <t xml:space="preserve">907 0702 02401S4840 622 </t>
  </si>
  <si>
    <t xml:space="preserve">907 0702 02401S5250 612 </t>
  </si>
  <si>
    <t xml:space="preserve">907 0702 02401S5250 622 </t>
  </si>
  <si>
    <t xml:space="preserve">907 0702 02401S5260 612 </t>
  </si>
  <si>
    <t xml:space="preserve">907 0702 02401S5260 622 </t>
  </si>
  <si>
    <t xml:space="preserve">907 0703 0240100590 612 </t>
  </si>
  <si>
    <t xml:space="preserve">907 0703 0240100590 614 </t>
  </si>
  <si>
    <t xml:space="preserve">907 0703 0240122130 614 </t>
  </si>
  <si>
    <t xml:space="preserve">907 0703 0240122130 635 </t>
  </si>
  <si>
    <t xml:space="preserve">907 0703 0240122130 816 </t>
  </si>
  <si>
    <t xml:space="preserve">907 0703 0240122310 624 </t>
  </si>
  <si>
    <t xml:space="preserve">907 0703 0240172460 614 </t>
  </si>
  <si>
    <t xml:space="preserve">907 0703 0240172460 624 </t>
  </si>
  <si>
    <t>Другие вопросы в области образования</t>
  </si>
  <si>
    <t xml:space="preserve">907 0709 0240120690 244 </t>
  </si>
  <si>
    <t xml:space="preserve">907 0709 0240200110 121 </t>
  </si>
  <si>
    <t xml:space="preserve">907 0709 0240200110 122 </t>
  </si>
  <si>
    <t xml:space="preserve">907 0709 0240200110 129 </t>
  </si>
  <si>
    <t xml:space="preserve">907 0709 0240200111 121 </t>
  </si>
  <si>
    <t xml:space="preserve">907 0709 0240200111 122 </t>
  </si>
  <si>
    <t xml:space="preserve">907 0709 0240200111 129 </t>
  </si>
  <si>
    <t xml:space="preserve">907 0709 0240200190 122 </t>
  </si>
  <si>
    <t xml:space="preserve">907 0709 0240200190 243 </t>
  </si>
  <si>
    <t xml:space="preserve">907 0709 0240200190 244 </t>
  </si>
  <si>
    <t xml:space="preserve">907 0709 0240200190 247 </t>
  </si>
  <si>
    <t xml:space="preserve">907 0709 0240200191 122 </t>
  </si>
  <si>
    <t xml:space="preserve">907 0709 0240200191 129 </t>
  </si>
  <si>
    <t xml:space="preserve">907 0709 0240200191 244 </t>
  </si>
  <si>
    <t xml:space="preserve">907 0709 0240200191 247 </t>
  </si>
  <si>
    <t xml:space="preserve">907 0709 0240200590 621 </t>
  </si>
  <si>
    <t xml:space="preserve">907 0709 0240200590 622 </t>
  </si>
  <si>
    <t xml:space="preserve">907 0709 0240211240 360 </t>
  </si>
  <si>
    <t xml:space="preserve">907 0709 0240220090 244 </t>
  </si>
  <si>
    <t xml:space="preserve">907 0709 0240220090 612 </t>
  </si>
  <si>
    <t xml:space="preserve">907 0709 0240220090 622 </t>
  </si>
  <si>
    <t xml:space="preserve">907 0709 0240220100 244 </t>
  </si>
  <si>
    <t xml:space="preserve">907 0709 0240272040 121 </t>
  </si>
  <si>
    <t xml:space="preserve">907 0709 0240272040 122 </t>
  </si>
  <si>
    <t xml:space="preserve">907 0709 0240272040 129 </t>
  </si>
  <si>
    <t xml:space="preserve">907 0709 0240272041 121 </t>
  </si>
  <si>
    <t xml:space="preserve">907 0709 0240272041 122 </t>
  </si>
  <si>
    <t xml:space="preserve">907 0709 0240272041 129 </t>
  </si>
  <si>
    <t xml:space="preserve">907 0709 0240272041 244 </t>
  </si>
  <si>
    <t xml:space="preserve">907 0709 0240299991 851 </t>
  </si>
  <si>
    <t xml:space="preserve">907 0709 0240299991 852 </t>
  </si>
  <si>
    <t xml:space="preserve">907 0709 0240299991 853 </t>
  </si>
  <si>
    <t xml:space="preserve">907 0709 0240299999 851 </t>
  </si>
  <si>
    <t xml:space="preserve">907 0709 0240299999 852 </t>
  </si>
  <si>
    <t xml:space="preserve">907 0709 02402S3130 244 </t>
  </si>
  <si>
    <t xml:space="preserve">907 0709 02402S3130 622 </t>
  </si>
  <si>
    <t xml:space="preserve">907 0709 0240300590 611 </t>
  </si>
  <si>
    <t xml:space="preserve">907 0709 1840121320 244 </t>
  </si>
  <si>
    <t xml:space="preserve">907 0709 1840121321 244 </t>
  </si>
  <si>
    <t>Охрана семьи и детства</t>
  </si>
  <si>
    <t xml:space="preserve">907 1004 0240372180 244 </t>
  </si>
  <si>
    <t xml:space="preserve">907 1004 0240372180 323 </t>
  </si>
  <si>
    <t xml:space="preserve">907 1004 0240372220 321 </t>
  </si>
  <si>
    <t xml:space="preserve">907 1004 0240372420 321 </t>
  </si>
  <si>
    <t xml:space="preserve">907 1004 0240372420 323 </t>
  </si>
  <si>
    <t>Физическая культура</t>
  </si>
  <si>
    <t xml:space="preserve">907 1101 0240100590 614 </t>
  </si>
  <si>
    <t xml:space="preserve">907 1101 0240122130 614 </t>
  </si>
  <si>
    <t>Спорт высших достижений</t>
  </si>
  <si>
    <t xml:space="preserve">907 1103 0240100590 611 </t>
  </si>
  <si>
    <t xml:space="preserve">907 1103 0240100590 612 </t>
  </si>
  <si>
    <t>Департамент транспорта города Ростова-на-Дону</t>
  </si>
  <si>
    <t xml:space="preserve">909 0000 0000000000 000 </t>
  </si>
  <si>
    <t xml:space="preserve">909 0113 9990090120 831 </t>
  </si>
  <si>
    <t>Транспорт</t>
  </si>
  <si>
    <t xml:space="preserve">909 0408 0440260270 811 </t>
  </si>
  <si>
    <t xml:space="preserve">909 0408 0440260440 811 </t>
  </si>
  <si>
    <t xml:space="preserve">909 0408 1720260630 891 </t>
  </si>
  <si>
    <t xml:space="preserve">909 0408 1740160130 811 </t>
  </si>
  <si>
    <t xml:space="preserve">909 0408 1740160350 813 </t>
  </si>
  <si>
    <t xml:space="preserve">909 0408 1740160530 891 </t>
  </si>
  <si>
    <t xml:space="preserve">909 0408 1740160540 891 </t>
  </si>
  <si>
    <t xml:space="preserve">909 0408 1740160590 813 </t>
  </si>
  <si>
    <t xml:space="preserve">909 0408 1740160600 813 </t>
  </si>
  <si>
    <t xml:space="preserve">909 0408 1740160640 813 </t>
  </si>
  <si>
    <t xml:space="preserve">909 0408 1740199999 244 </t>
  </si>
  <si>
    <t xml:space="preserve">909 0408 1740199999 350 </t>
  </si>
  <si>
    <t xml:space="preserve">909 0408 17401S4960 891 </t>
  </si>
  <si>
    <t xml:space="preserve">909 0408 1740300110 121 </t>
  </si>
  <si>
    <t xml:space="preserve">909 0408 1740300110 122 </t>
  </si>
  <si>
    <t xml:space="preserve">909 0408 1740300110 129 </t>
  </si>
  <si>
    <t xml:space="preserve">909 0408 1740300190 122 </t>
  </si>
  <si>
    <t xml:space="preserve">909 0408 1740300190 244 </t>
  </si>
  <si>
    <t xml:space="preserve">909 0408 1740300590 611 </t>
  </si>
  <si>
    <t xml:space="preserve">909 0408 1740390210 851 </t>
  </si>
  <si>
    <t xml:space="preserve">909 0408 1840121320 244 </t>
  </si>
  <si>
    <t>Дорожное хозяйство (дорожные фонды)</t>
  </si>
  <si>
    <t xml:space="preserve">909 0409 1740300590 611 </t>
  </si>
  <si>
    <t xml:space="preserve">909 0705 1740300190 244 </t>
  </si>
  <si>
    <t>Департамент жилищно-коммунального хозяйства и энергетики города Ростова-на-Дону</t>
  </si>
  <si>
    <t xml:space="preserve">910 0000 0000000000 000 </t>
  </si>
  <si>
    <t xml:space="preserve">910 0113 9990090120 244 </t>
  </si>
  <si>
    <t xml:space="preserve">910 0113 9990090120 247 </t>
  </si>
  <si>
    <t xml:space="preserve">910 0113 9990090120 831 </t>
  </si>
  <si>
    <t xml:space="preserve">910 0113 9990099999 853 </t>
  </si>
  <si>
    <t>Водное хозяйство</t>
  </si>
  <si>
    <t xml:space="preserve">910 0406 0640760370 813 </t>
  </si>
  <si>
    <t>Лесное хозяйство</t>
  </si>
  <si>
    <t xml:space="preserve">910 0407 0640620410 244 </t>
  </si>
  <si>
    <t xml:space="preserve">910 0409 1740221170 244 </t>
  </si>
  <si>
    <t xml:space="preserve">910 0409 1740221170 247 </t>
  </si>
  <si>
    <t xml:space="preserve">910 0409 1740221210 244 </t>
  </si>
  <si>
    <t xml:space="preserve">910 0409 174029Д110 244 </t>
  </si>
  <si>
    <t>Жилищное хозяйство</t>
  </si>
  <si>
    <t xml:space="preserve">910 0501 0640120310 244 </t>
  </si>
  <si>
    <t xml:space="preserve">910 0501 0640120310 247 </t>
  </si>
  <si>
    <t xml:space="preserve">910 0501 0640120310 611 </t>
  </si>
  <si>
    <t xml:space="preserve">910 0501 0640120310 612 </t>
  </si>
  <si>
    <t xml:space="preserve">910 0501 0640120820 612 </t>
  </si>
  <si>
    <t xml:space="preserve">910 0501 0640209501 631 </t>
  </si>
  <si>
    <t xml:space="preserve">910 0501 0640220330 243 </t>
  </si>
  <si>
    <t xml:space="preserve">910 0501 0640220330 612 </t>
  </si>
  <si>
    <t xml:space="preserve">910 0501 0640268270 633 </t>
  </si>
  <si>
    <t xml:space="preserve">910 0501 0640299999 244 </t>
  </si>
  <si>
    <t xml:space="preserve">910 0501 0640300590 611 </t>
  </si>
  <si>
    <t xml:space="preserve">910 0501 0640300590 612 </t>
  </si>
  <si>
    <t xml:space="preserve">910 0501 0640390210 611 </t>
  </si>
  <si>
    <t xml:space="preserve">910 0501 0640399999 350 </t>
  </si>
  <si>
    <t xml:space="preserve">910 0501 0640820920 244 </t>
  </si>
  <si>
    <t xml:space="preserve">910 0501 0640822940 244 </t>
  </si>
  <si>
    <t>Коммунальное хозяйство</t>
  </si>
  <si>
    <t xml:space="preserve">910 0502 04404S3660 811 </t>
  </si>
  <si>
    <t xml:space="preserve">910 0502 04404SТ100 811 </t>
  </si>
  <si>
    <t xml:space="preserve">910 0502 0640222110 244 </t>
  </si>
  <si>
    <t xml:space="preserve">910 0502 0640420550 244 </t>
  </si>
  <si>
    <t xml:space="preserve">910 0502 0640422950 244 </t>
  </si>
  <si>
    <t xml:space="preserve">910 0502 0640721770 244 </t>
  </si>
  <si>
    <t>Благоустройство</t>
  </si>
  <si>
    <t xml:space="preserve">910 0503 0640560320 812 </t>
  </si>
  <si>
    <t xml:space="preserve">910 0503 0640560320 813 </t>
  </si>
  <si>
    <t xml:space="preserve">910 0503 0640620380 244 </t>
  </si>
  <si>
    <t xml:space="preserve">910 0503 0640620380 247 </t>
  </si>
  <si>
    <t xml:space="preserve">910 0503 0640620400 244 </t>
  </si>
  <si>
    <t xml:space="preserve">910 0503 0640620490 244 </t>
  </si>
  <si>
    <t xml:space="preserve">910 0503 0640622100 243 </t>
  </si>
  <si>
    <t xml:space="preserve">910 0503 0640660360 812 </t>
  </si>
  <si>
    <t xml:space="preserve">910 0503 1020220380 244 </t>
  </si>
  <si>
    <t xml:space="preserve">910 0503 10202S5350 244 </t>
  </si>
  <si>
    <t xml:space="preserve">910 0503 1020324032 244 </t>
  </si>
  <si>
    <t xml:space="preserve">910 0503 1020324033 244 </t>
  </si>
  <si>
    <t xml:space="preserve">910 0503 1020324034 244 </t>
  </si>
  <si>
    <t xml:space="preserve">910 0503 1020324036 244 </t>
  </si>
  <si>
    <t xml:space="preserve">910 0503 1020324037 244 </t>
  </si>
  <si>
    <t xml:space="preserve">910 0503 1020324038 244 </t>
  </si>
  <si>
    <t xml:space="preserve">910 0503 1020324039 244 </t>
  </si>
  <si>
    <t xml:space="preserve">910 0503 102032403Ш 244 </t>
  </si>
  <si>
    <t xml:space="preserve">910 0503 10203S464П 244 </t>
  </si>
  <si>
    <t xml:space="preserve">910 0503 102И455550 244 </t>
  </si>
  <si>
    <t xml:space="preserve">910 0503 102И4А5550 244 </t>
  </si>
  <si>
    <t>Другие вопросы в области жилищно-коммунального хозяйства</t>
  </si>
  <si>
    <t xml:space="preserve">910 0505 0640120320 244 </t>
  </si>
  <si>
    <t xml:space="preserve">910 0505 0640120320 247 </t>
  </si>
  <si>
    <t xml:space="preserve">910 0505 0640120340 243 </t>
  </si>
  <si>
    <t xml:space="preserve">910 0505 0640220340 243 </t>
  </si>
  <si>
    <t xml:space="preserve">910 0505 0640300110 121 </t>
  </si>
  <si>
    <t xml:space="preserve">910 0505 0640300110 122 </t>
  </si>
  <si>
    <t xml:space="preserve">910 0505 0640300110 129 </t>
  </si>
  <si>
    <t xml:space="preserve">910 0505 0640300190 122 </t>
  </si>
  <si>
    <t xml:space="preserve">910 0505 0640300190 129 </t>
  </si>
  <si>
    <t xml:space="preserve">910 0505 0640300190 244 </t>
  </si>
  <si>
    <t xml:space="preserve">910 0505 0640300590 111 </t>
  </si>
  <si>
    <t xml:space="preserve">910 0505 0640300590 112 </t>
  </si>
  <si>
    <t xml:space="preserve">910 0505 0640300590 119 </t>
  </si>
  <si>
    <t xml:space="preserve">910 0505 0640300590 244 </t>
  </si>
  <si>
    <t xml:space="preserve">910 0505 0640300590 247 </t>
  </si>
  <si>
    <t xml:space="preserve">910 0505 0640300590 852 </t>
  </si>
  <si>
    <t xml:space="preserve">910 0505 0640300590 853 </t>
  </si>
  <si>
    <t xml:space="preserve">910 0505 0640390210 851 </t>
  </si>
  <si>
    <t xml:space="preserve">910 0505 0640399999 851 </t>
  </si>
  <si>
    <t xml:space="preserve">910 0505 0640420370 244 </t>
  </si>
  <si>
    <t xml:space="preserve">910 0505 0640420520 244 </t>
  </si>
  <si>
    <t xml:space="preserve">910 0505 0640620490 244 </t>
  </si>
  <si>
    <t xml:space="preserve">910 0505 1840121320 244 </t>
  </si>
  <si>
    <t xml:space="preserve">910 0705 0640300190 244 </t>
  </si>
  <si>
    <t xml:space="preserve">910 0705 0640300590 244 </t>
  </si>
  <si>
    <t>Департамент координации строительства и перспективного развития города Ростова-на-Дону</t>
  </si>
  <si>
    <t xml:space="preserve">911 0000 0000000000 000 </t>
  </si>
  <si>
    <t xml:space="preserve">911 0113 9990060500 813 </t>
  </si>
  <si>
    <t xml:space="preserve">911 0113 9990090120 831 </t>
  </si>
  <si>
    <t xml:space="preserve">911 0113 9990099999 831 </t>
  </si>
  <si>
    <t>Другие вопросы в области национальной экономики</t>
  </si>
  <si>
    <t xml:space="preserve">911 0412 1640121100 244 </t>
  </si>
  <si>
    <t xml:space="preserve">911 0501 0520120330 243 </t>
  </si>
  <si>
    <t xml:space="preserve">911 0501 0540222960 244 </t>
  </si>
  <si>
    <t xml:space="preserve">911 0501 0540272270 412 </t>
  </si>
  <si>
    <t xml:space="preserve">911 0501 06202S3160 412 </t>
  </si>
  <si>
    <t xml:space="preserve">911 0501 06202S3160 853 </t>
  </si>
  <si>
    <t xml:space="preserve">911 0501 0620720300 244 </t>
  </si>
  <si>
    <t xml:space="preserve">911 0501 0620720300 412 </t>
  </si>
  <si>
    <t xml:space="preserve">911 0501 0620720300 853 </t>
  </si>
  <si>
    <t xml:space="preserve">911 0501 0620720530 412 </t>
  </si>
  <si>
    <t xml:space="preserve">911 0501 0620720530 853 </t>
  </si>
  <si>
    <t xml:space="preserve">911 0501 0620721050 244 </t>
  </si>
  <si>
    <t xml:space="preserve">911 0501 0620722970 412 </t>
  </si>
  <si>
    <t xml:space="preserve">911 0501 0620722970 853 </t>
  </si>
  <si>
    <t xml:space="preserve">911 0501 062И267483 412 </t>
  </si>
  <si>
    <t xml:space="preserve">911 0501 062И267483 853 </t>
  </si>
  <si>
    <t xml:space="preserve">911 0501 062И267484 412 </t>
  </si>
  <si>
    <t xml:space="preserve">911 0501 062И267484 853 </t>
  </si>
  <si>
    <t xml:space="preserve">911 0501 062И26748S 412 </t>
  </si>
  <si>
    <t xml:space="preserve">911 0501 062И26748S 853 </t>
  </si>
  <si>
    <t xml:space="preserve">911 0501 2140121750 244 </t>
  </si>
  <si>
    <t xml:space="preserve">911 0502 0620399999 244 </t>
  </si>
  <si>
    <t xml:space="preserve">911 0502 06206S4910 414 </t>
  </si>
  <si>
    <t xml:space="preserve">911 0502 0640740370 244 </t>
  </si>
  <si>
    <t xml:space="preserve">911 0502 0640740370 247 </t>
  </si>
  <si>
    <t xml:space="preserve">911 0503 0620140370 414 </t>
  </si>
  <si>
    <t xml:space="preserve">911 0505 0540300110 121 </t>
  </si>
  <si>
    <t xml:space="preserve">911 0505 0540300110 122 </t>
  </si>
  <si>
    <t xml:space="preserve">911 0505 0540300110 129 </t>
  </si>
  <si>
    <t xml:space="preserve">911 0505 0540300190 122 </t>
  </si>
  <si>
    <t xml:space="preserve">911 0505 0540300190 244 </t>
  </si>
  <si>
    <t xml:space="preserve">911 0505 0540300590 111 </t>
  </si>
  <si>
    <t xml:space="preserve">911 0505 0540300590 112 </t>
  </si>
  <si>
    <t xml:space="preserve">911 0505 0540300590 119 </t>
  </si>
  <si>
    <t xml:space="preserve">911 0505 0540300590 244 </t>
  </si>
  <si>
    <t xml:space="preserve">911 0505 0540300590 247 </t>
  </si>
  <si>
    <t xml:space="preserve">911 0505 0540300590 852 </t>
  </si>
  <si>
    <t xml:space="preserve">911 0505 0540390210 851 </t>
  </si>
  <si>
    <t xml:space="preserve">911 0505 1840121320 244 </t>
  </si>
  <si>
    <t xml:space="preserve">911 0701 0220320080 243 </t>
  </si>
  <si>
    <t xml:space="preserve">911 0701 0220340370 414 </t>
  </si>
  <si>
    <t xml:space="preserve">911 0701 0220399999 244 </t>
  </si>
  <si>
    <t xml:space="preserve">911 0702 0220320080 243 </t>
  </si>
  <si>
    <t xml:space="preserve">911 0702 0220340370 414 </t>
  </si>
  <si>
    <t xml:space="preserve">911 0705 0540300590 244 </t>
  </si>
  <si>
    <t xml:space="preserve">911 0801 1020121150 414 </t>
  </si>
  <si>
    <t>Социальное обеспечение населения</t>
  </si>
  <si>
    <t xml:space="preserve">911 1003 0540111070 322 </t>
  </si>
  <si>
    <t xml:space="preserve">911 1004 05402L4970 322 </t>
  </si>
  <si>
    <t xml:space="preserve">911 1004 05402R0820 412 </t>
  </si>
  <si>
    <t xml:space="preserve">911 1004 05402Д0820 412 </t>
  </si>
  <si>
    <t>Департамент архитектуры и градостроительства города Ростова-на-Дону</t>
  </si>
  <si>
    <t xml:space="preserve">912 0000 0000000000 000 </t>
  </si>
  <si>
    <t xml:space="preserve">912 0113 0740220610 244 </t>
  </si>
  <si>
    <t xml:space="preserve">912 0113 1640121100 244 </t>
  </si>
  <si>
    <t xml:space="preserve">912 0113 1640121110 244 </t>
  </si>
  <si>
    <t xml:space="preserve">912 0113 1640200590 111 </t>
  </si>
  <si>
    <t xml:space="preserve">912 0113 1640200590 112 </t>
  </si>
  <si>
    <t xml:space="preserve">912 0113 1640200590 119 </t>
  </si>
  <si>
    <t xml:space="preserve">912 0113 1640200590 244 </t>
  </si>
  <si>
    <t xml:space="preserve">912 0113 1640200590 852 </t>
  </si>
  <si>
    <t xml:space="preserve">912 0113 1640221120 244 </t>
  </si>
  <si>
    <t xml:space="preserve">912 0113 1640300110 121 </t>
  </si>
  <si>
    <t xml:space="preserve">912 0113 1640300110 122 </t>
  </si>
  <si>
    <t xml:space="preserve">912 0113 1640300110 129 </t>
  </si>
  <si>
    <t xml:space="preserve">912 0113 1640300190 122 </t>
  </si>
  <si>
    <t xml:space="preserve">912 0113 1640300190 244 </t>
  </si>
  <si>
    <t xml:space="preserve">912 0113 1840121320 244 </t>
  </si>
  <si>
    <t xml:space="preserve">912 0412 1640121100 244 </t>
  </si>
  <si>
    <t xml:space="preserve">912 0412 1640121100 245 </t>
  </si>
  <si>
    <t xml:space="preserve">912 0705 1640300190 244 </t>
  </si>
  <si>
    <t>Департамент социальной защиты населения города Ростова-на-Дону</t>
  </si>
  <si>
    <t xml:space="preserve">913 0000 0000000000 000 </t>
  </si>
  <si>
    <t xml:space="preserve">913 0113 9990090120 831 </t>
  </si>
  <si>
    <t xml:space="preserve">913 0401 0740120240 612 </t>
  </si>
  <si>
    <t xml:space="preserve">913 0705 0440372110 244 </t>
  </si>
  <si>
    <t xml:space="preserve">913 0709 0440122290 244 </t>
  </si>
  <si>
    <t xml:space="preserve">913 0709 0440172550 244 </t>
  </si>
  <si>
    <t xml:space="preserve">913 0709 0440172550 321 </t>
  </si>
  <si>
    <t>Другие вопросы в области здравоохранения</t>
  </si>
  <si>
    <t xml:space="preserve">913 0909 0140220070 244 </t>
  </si>
  <si>
    <t>Пенсионное обеспечение</t>
  </si>
  <si>
    <t xml:space="preserve">913 1001 0440211040 244 </t>
  </si>
  <si>
    <t xml:space="preserve">913 1001 0440211040 321 </t>
  </si>
  <si>
    <t>Социальное обслуживание населения</t>
  </si>
  <si>
    <t xml:space="preserve">913 1002 0420124042 612 </t>
  </si>
  <si>
    <t xml:space="preserve">913 1002 042Я253130 612 </t>
  </si>
  <si>
    <t xml:space="preserve">913 1002 042Я451630 612 </t>
  </si>
  <si>
    <t xml:space="preserve">913 1002 0440272260 611 </t>
  </si>
  <si>
    <t xml:space="preserve">913 1002 04402S464Н 612 </t>
  </si>
  <si>
    <t xml:space="preserve">913 1002 0440300590 611 </t>
  </si>
  <si>
    <t xml:space="preserve">913 1002 0440300590 612 </t>
  </si>
  <si>
    <t xml:space="preserve">913 1003 042Я254040 321 </t>
  </si>
  <si>
    <t xml:space="preserve">913 1003 042Я2А4040 244 </t>
  </si>
  <si>
    <t xml:space="preserve">913 1003 0440111060 323 </t>
  </si>
  <si>
    <t xml:space="preserve">913 1003 0440111150 323 </t>
  </si>
  <si>
    <t xml:space="preserve">913 1003 0440111190 323 </t>
  </si>
  <si>
    <t xml:space="preserve">913 1003 0440210070 313 </t>
  </si>
  <si>
    <t xml:space="preserve">913 1003 0440210140 313 </t>
  </si>
  <si>
    <t xml:space="preserve">913 1003 0440210150 313 </t>
  </si>
  <si>
    <t xml:space="preserve">913 1003 0440211110 323 </t>
  </si>
  <si>
    <t xml:space="preserve">913 1003 0440211160 244 </t>
  </si>
  <si>
    <t xml:space="preserve">913 1003 0440211160 323 </t>
  </si>
  <si>
    <t xml:space="preserve">913 1003 0440211170 323 </t>
  </si>
  <si>
    <t xml:space="preserve">913 1003 0440211220 244 </t>
  </si>
  <si>
    <t xml:space="preserve">913 1003 0440211220 313 </t>
  </si>
  <si>
    <t xml:space="preserve">913 1003 0440211230 244 </t>
  </si>
  <si>
    <t xml:space="preserve">913 1003 0440211230 313 </t>
  </si>
  <si>
    <t xml:space="preserve">913 1003 0440211250 244 </t>
  </si>
  <si>
    <t xml:space="preserve">913 1003 0440211250 313 </t>
  </si>
  <si>
    <t xml:space="preserve">913 1003 0440211260 360 </t>
  </si>
  <si>
    <t xml:space="preserve">913 1003 0440252200 244 </t>
  </si>
  <si>
    <t xml:space="preserve">913 1003 0440252200 313 </t>
  </si>
  <si>
    <t xml:space="preserve">913 1003 0440252500 244 </t>
  </si>
  <si>
    <t xml:space="preserve">913 1003 0440252500 313 </t>
  </si>
  <si>
    <t xml:space="preserve">913 1003 0440272100 244 </t>
  </si>
  <si>
    <t xml:space="preserve">913 1003 0440272100 313 </t>
  </si>
  <si>
    <t xml:space="preserve">913 1003 0440272120 244 </t>
  </si>
  <si>
    <t xml:space="preserve">913 1003 0440272120 313 </t>
  </si>
  <si>
    <t xml:space="preserve">913 1003 0440272120 323 </t>
  </si>
  <si>
    <t xml:space="preserve">913 1003 0440272490 244 </t>
  </si>
  <si>
    <t xml:space="preserve">913 1003 0440272490 313 </t>
  </si>
  <si>
    <t xml:space="preserve">913 1003 0440272490 323 </t>
  </si>
  <si>
    <t xml:space="preserve">913 1003 0440272500 244 </t>
  </si>
  <si>
    <t xml:space="preserve">913 1003 0440272500 313 </t>
  </si>
  <si>
    <t xml:space="preserve">913 1003 0440272500 323 </t>
  </si>
  <si>
    <t xml:space="preserve">913 1003 0440272510 244 </t>
  </si>
  <si>
    <t xml:space="preserve">913 1003 0440272510 313 </t>
  </si>
  <si>
    <t xml:space="preserve">913 1003 0440272510 323 </t>
  </si>
  <si>
    <t xml:space="preserve">913 1003 0440272520 244 </t>
  </si>
  <si>
    <t xml:space="preserve">913 1003 0440272520 313 </t>
  </si>
  <si>
    <t xml:space="preserve">913 1003 0440272520 323 </t>
  </si>
  <si>
    <t xml:space="preserve">913 1003 0440275090 244 </t>
  </si>
  <si>
    <t xml:space="preserve">913 1003 0440275090 313 </t>
  </si>
  <si>
    <t xml:space="preserve">913 1003 0440275110 244 </t>
  </si>
  <si>
    <t xml:space="preserve">913 1003 0440275110 313 </t>
  </si>
  <si>
    <t xml:space="preserve">913 1003 2140211050 323 </t>
  </si>
  <si>
    <t xml:space="preserve">913 1003 2140211180 323 </t>
  </si>
  <si>
    <t xml:space="preserve">913 1003 2140211210 323 </t>
  </si>
  <si>
    <t xml:space="preserve">913 1003 9910090130 313 </t>
  </si>
  <si>
    <t xml:space="preserve">913 1004 0410172210 313 </t>
  </si>
  <si>
    <t xml:space="preserve">913 1004 042Я253130 313 </t>
  </si>
  <si>
    <t xml:space="preserve">913 1004 042Я253130 321 </t>
  </si>
  <si>
    <t xml:space="preserve">913 1004 042Я253130 323 </t>
  </si>
  <si>
    <t xml:space="preserve">913 1004 042Я2А3130 244 </t>
  </si>
  <si>
    <t xml:space="preserve">913 1004 0440172150 244 </t>
  </si>
  <si>
    <t xml:space="preserve">913 1004 0440172150 313 </t>
  </si>
  <si>
    <t xml:space="preserve">913 1004 0440172160 244 </t>
  </si>
  <si>
    <t xml:space="preserve">913 1004 0440172160 313 </t>
  </si>
  <si>
    <t xml:space="preserve">913 1004 0440172170 244 </t>
  </si>
  <si>
    <t xml:space="preserve">913 1004 0440172170 313 </t>
  </si>
  <si>
    <t xml:space="preserve">913 1004 0440172210 244 </t>
  </si>
  <si>
    <t xml:space="preserve">913 1004 0440172210 313 </t>
  </si>
  <si>
    <t xml:space="preserve">913 1004 0440172240 244 </t>
  </si>
  <si>
    <t xml:space="preserve">913 1004 0440172240 313 </t>
  </si>
  <si>
    <t xml:space="preserve">913 1004 0440172530 244 </t>
  </si>
  <si>
    <t xml:space="preserve">913 1004 0440172530 313 </t>
  </si>
  <si>
    <t xml:space="preserve">913 1004 0440172540 244 </t>
  </si>
  <si>
    <t xml:space="preserve">913 1004 0440172540 313 </t>
  </si>
  <si>
    <t xml:space="preserve">913 1006 0140111140 360 </t>
  </si>
  <si>
    <t xml:space="preserve">913 1006 0140120770 244 </t>
  </si>
  <si>
    <t xml:space="preserve">913 1006 0440300110 121 </t>
  </si>
  <si>
    <t xml:space="preserve">913 1006 0440300110 122 </t>
  </si>
  <si>
    <t xml:space="preserve">913 1006 0440300110 129 </t>
  </si>
  <si>
    <t xml:space="preserve">913 1006 0440300111 121 </t>
  </si>
  <si>
    <t xml:space="preserve">913 1006 0440300111 122 </t>
  </si>
  <si>
    <t xml:space="preserve">913 1006 0440300111 129 </t>
  </si>
  <si>
    <t xml:space="preserve">913 1006 0440300190 122 </t>
  </si>
  <si>
    <t xml:space="preserve">913 1006 0440300190 129 </t>
  </si>
  <si>
    <t xml:space="preserve">913 1006 0440300190 244 </t>
  </si>
  <si>
    <t xml:space="preserve">913 1006 0440300191 122 </t>
  </si>
  <si>
    <t xml:space="preserve">913 1006 0440300191 129 </t>
  </si>
  <si>
    <t xml:space="preserve">913 1006 0440300191 244 </t>
  </si>
  <si>
    <t xml:space="preserve">913 1006 0440300590 244 </t>
  </si>
  <si>
    <t xml:space="preserve">913 1006 0440300590 247 </t>
  </si>
  <si>
    <t xml:space="preserve">913 1006 0440372110 121 </t>
  </si>
  <si>
    <t xml:space="preserve">913 1006 0440372110 122 </t>
  </si>
  <si>
    <t xml:space="preserve">913 1006 0440372110 129 </t>
  </si>
  <si>
    <t xml:space="preserve">913 1006 0440372110 244 </t>
  </si>
  <si>
    <t xml:space="preserve">913 1006 0440372111 121 </t>
  </si>
  <si>
    <t xml:space="preserve">913 1006 0440372111 122 </t>
  </si>
  <si>
    <t xml:space="preserve">913 1006 0440372111 129 </t>
  </si>
  <si>
    <t xml:space="preserve">913 1006 0440372111 244 </t>
  </si>
  <si>
    <t xml:space="preserve">913 1006 0440372111 852 </t>
  </si>
  <si>
    <t xml:space="preserve">913 1006 0440399991 851 </t>
  </si>
  <si>
    <t xml:space="preserve">913 1006 1840121320 244 </t>
  </si>
  <si>
    <t xml:space="preserve">913 1006 1840121321 244 </t>
  </si>
  <si>
    <t xml:space="preserve">913 1006 2140121690 244 </t>
  </si>
  <si>
    <t>Департамент имущественно-земельных отношений города Ростова-на-Дону</t>
  </si>
  <si>
    <t xml:space="preserve">914 0000 0000000000 000 </t>
  </si>
  <si>
    <t xml:space="preserve">914 0113 1840121320 244 </t>
  </si>
  <si>
    <t xml:space="preserve">914 0113 1940121490 244 </t>
  </si>
  <si>
    <t xml:space="preserve">914 0113 1940121490 831 </t>
  </si>
  <si>
    <t xml:space="preserve">914 0113 1940121510 244 </t>
  </si>
  <si>
    <t xml:space="preserve">914 0113 1940121660 244 </t>
  </si>
  <si>
    <t xml:space="preserve">914 0113 1940122280 244 </t>
  </si>
  <si>
    <t xml:space="preserve">914 0113 1940122280 247 </t>
  </si>
  <si>
    <t xml:space="preserve">914 0113 1940220140 244 </t>
  </si>
  <si>
    <t xml:space="preserve">914 0113 1940222830 244 </t>
  </si>
  <si>
    <t xml:space="preserve">914 0113 1940300110 121 </t>
  </si>
  <si>
    <t xml:space="preserve">914 0113 1940300110 122 </t>
  </si>
  <si>
    <t xml:space="preserve">914 0113 1940300110 129 </t>
  </si>
  <si>
    <t xml:space="preserve">914 0113 1940300190 122 </t>
  </si>
  <si>
    <t xml:space="preserve">914 0113 1940300190 129 </t>
  </si>
  <si>
    <t xml:space="preserve">914 0113 1940300190 244 </t>
  </si>
  <si>
    <t xml:space="preserve">914 0113 1940300590 111 </t>
  </si>
  <si>
    <t xml:space="preserve">914 0113 1940300590 112 </t>
  </si>
  <si>
    <t xml:space="preserve">914 0113 1940300590 119 </t>
  </si>
  <si>
    <t xml:space="preserve">914 0113 1940300590 244 </t>
  </si>
  <si>
    <t xml:space="preserve">914 0113 1940300590 247 </t>
  </si>
  <si>
    <t xml:space="preserve">914 0113 1940300590 852 </t>
  </si>
  <si>
    <t xml:space="preserve">914 0113 9990090120 244 </t>
  </si>
  <si>
    <t xml:space="preserve">914 0113 9990090120 831 </t>
  </si>
  <si>
    <t xml:space="preserve">914 0705 1940300190 244 </t>
  </si>
  <si>
    <t>Управление по физической культуре и спорту города Ростова-на-Дону</t>
  </si>
  <si>
    <t xml:space="preserve">915 0000 0000000000 000 </t>
  </si>
  <si>
    <t xml:space="preserve">915 0401 0740120240 612 </t>
  </si>
  <si>
    <t xml:space="preserve">915 0705 1440300190 244 </t>
  </si>
  <si>
    <t xml:space="preserve">915 1101 14201L2280 612 </t>
  </si>
  <si>
    <t xml:space="preserve">915 1101 14201L7530 612 </t>
  </si>
  <si>
    <t xml:space="preserve">915 1101 14201S464Л 612 </t>
  </si>
  <si>
    <t xml:space="preserve">915 1101 14201S464М 612 </t>
  </si>
  <si>
    <t xml:space="preserve">915 1101 1420224053 612 </t>
  </si>
  <si>
    <t xml:space="preserve">915 1101 1440100590 611 </t>
  </si>
  <si>
    <t xml:space="preserve">915 1101 1440100590 612 </t>
  </si>
  <si>
    <t xml:space="preserve">915 1101 1440200590 611 </t>
  </si>
  <si>
    <t>Массовый спорт</t>
  </si>
  <si>
    <t xml:space="preserve">915 1102 0740220610 244 </t>
  </si>
  <si>
    <t xml:space="preserve">915 1102 1440120800 244 </t>
  </si>
  <si>
    <t xml:space="preserve">915 1102 1440122570 350 </t>
  </si>
  <si>
    <t xml:space="preserve">915 1102 1440122570 360 </t>
  </si>
  <si>
    <t xml:space="preserve">915 1103 14201L7530 612 </t>
  </si>
  <si>
    <t xml:space="preserve">915 1103 14201А7530 612 </t>
  </si>
  <si>
    <t xml:space="preserve">915 1103 1420224052 612 </t>
  </si>
  <si>
    <t xml:space="preserve">915 1103 1420224054 612 </t>
  </si>
  <si>
    <t xml:space="preserve">915 1103 1420224055 612 </t>
  </si>
  <si>
    <t xml:space="preserve">915 1103 1420224056 612 </t>
  </si>
  <si>
    <t xml:space="preserve">915 1103 1420224057 612 </t>
  </si>
  <si>
    <t xml:space="preserve">915 1103 1420224058 612 </t>
  </si>
  <si>
    <t xml:space="preserve">915 1103 1440200590 611 </t>
  </si>
  <si>
    <t xml:space="preserve">915 1103 1440200590 612 </t>
  </si>
  <si>
    <t xml:space="preserve">915 1103 1440260650 633 </t>
  </si>
  <si>
    <t>Другие вопросы в области физической культуры и спорта</t>
  </si>
  <si>
    <t xml:space="preserve">915 1105 1440300110 121 </t>
  </si>
  <si>
    <t xml:space="preserve">915 1105 1440300110 122 </t>
  </si>
  <si>
    <t xml:space="preserve">915 1105 1440300110 129 </t>
  </si>
  <si>
    <t xml:space="preserve">915 1105 1440300190 122 </t>
  </si>
  <si>
    <t xml:space="preserve">915 1105 1440300190 244 </t>
  </si>
  <si>
    <t xml:space="preserve">915 1105 1840121320 244 </t>
  </si>
  <si>
    <t>Управление по делам гражданской обороны и чрезвычайным ситуациям города Ростова-на-Дону</t>
  </si>
  <si>
    <t xml:space="preserve">916 0000 0000000000 000 </t>
  </si>
  <si>
    <t>Гражданская оборона</t>
  </si>
  <si>
    <t xml:space="preserve">916 0309 1140200110 121 </t>
  </si>
  <si>
    <t xml:space="preserve">916 0309 1140200110 122 </t>
  </si>
  <si>
    <t xml:space="preserve">916 0309 1140200110 129 </t>
  </si>
  <si>
    <t xml:space="preserve">916 0309 1140200590 111 </t>
  </si>
  <si>
    <t xml:space="preserve">916 0309 1140200590 119 </t>
  </si>
  <si>
    <t xml:space="preserve">916 0309 1140200590 244 </t>
  </si>
  <si>
    <t xml:space="preserve">916 0309 1140200590 247 </t>
  </si>
  <si>
    <t xml:space="preserve">916 0309 1140200590 852 </t>
  </si>
  <si>
    <t xml:space="preserve">916 0309 1140222850 244 </t>
  </si>
  <si>
    <t xml:space="preserve">916 0309 1140222860 244 </t>
  </si>
  <si>
    <t xml:space="preserve">916 0309 1140222880 244 </t>
  </si>
  <si>
    <t xml:space="preserve">916 0309 1840121320 244 </t>
  </si>
  <si>
    <t>Защита населения и территории от чрезвычайных ситуаций природного и техногенного характера, пожарная безопасность</t>
  </si>
  <si>
    <t xml:space="preserve">916 0310 1140100590 111 </t>
  </si>
  <si>
    <t xml:space="preserve">916 0310 1140100590 112 </t>
  </si>
  <si>
    <t xml:space="preserve">916 0310 1140100590 119 </t>
  </si>
  <si>
    <t xml:space="preserve">916 0310 1140100590 244 </t>
  </si>
  <si>
    <t xml:space="preserve">916 0310 1140100590 851 </t>
  </si>
  <si>
    <t xml:space="preserve">916 0310 1140300590 111 </t>
  </si>
  <si>
    <t xml:space="preserve">916 0310 1140300590 119 </t>
  </si>
  <si>
    <t xml:space="preserve">916 0310 1140300590 244 </t>
  </si>
  <si>
    <t xml:space="preserve">916 0310 1140300590 247 </t>
  </si>
  <si>
    <t xml:space="preserve">916 0310 1140300590 852 </t>
  </si>
  <si>
    <t xml:space="preserve">916 0310 1140400590 111 </t>
  </si>
  <si>
    <t xml:space="preserve">916 0310 1140400590 119 </t>
  </si>
  <si>
    <t xml:space="preserve">916 0310 1140400590 244 </t>
  </si>
  <si>
    <t>Другие вопросы в области национальной безопасности и правоохранительной деятельности</t>
  </si>
  <si>
    <t xml:space="preserve">916 0314 9990022980 244 </t>
  </si>
  <si>
    <t xml:space="preserve">916 0314 9990071180 244 </t>
  </si>
  <si>
    <t xml:space="preserve">916 0314 9990090360 244 </t>
  </si>
  <si>
    <t>Департамент автомобильных дорог и организации дорожного движения города Ростова-на-Дону</t>
  </si>
  <si>
    <t xml:space="preserve">918 0000 0000000000 000 </t>
  </si>
  <si>
    <t xml:space="preserve">918 0113 9990090120 831 </t>
  </si>
  <si>
    <t xml:space="preserve">918 0113 9990090120 852 </t>
  </si>
  <si>
    <t xml:space="preserve">918 0113 9990099999 831 </t>
  </si>
  <si>
    <t xml:space="preserve">918 0113 9990099999 853 </t>
  </si>
  <si>
    <t xml:space="preserve">918 0408 1740300110 121 </t>
  </si>
  <si>
    <t xml:space="preserve">918 0408 1740300110 122 </t>
  </si>
  <si>
    <t xml:space="preserve">918 0408 1740300110 129 </t>
  </si>
  <si>
    <t xml:space="preserve">918 0408 1740300190 122 </t>
  </si>
  <si>
    <t xml:space="preserve">918 0408 1740300190 244 </t>
  </si>
  <si>
    <t xml:space="preserve">918 0408 1740399999 852 </t>
  </si>
  <si>
    <t xml:space="preserve">918 0408 1840121320 244 </t>
  </si>
  <si>
    <t xml:space="preserve">918 0409 1720140370 414 </t>
  </si>
  <si>
    <t xml:space="preserve">918 0409 17201SД032 414 </t>
  </si>
  <si>
    <t xml:space="preserve">918 0409 172И8А4470 244 </t>
  </si>
  <si>
    <t xml:space="preserve">918 0409 1740220110 244 </t>
  </si>
  <si>
    <t xml:space="preserve">918 0409 1740221200 243 </t>
  </si>
  <si>
    <t xml:space="preserve">918 0409 1740221200 244 </t>
  </si>
  <si>
    <t xml:space="preserve">918 0409 1740221210 244 </t>
  </si>
  <si>
    <t xml:space="preserve">918 0409 1740221210 247 </t>
  </si>
  <si>
    <t xml:space="preserve">918 0409 1740221220 244 </t>
  </si>
  <si>
    <t xml:space="preserve">918 0409 1740221230 244 </t>
  </si>
  <si>
    <t xml:space="preserve">918 0409 1740299999 853 </t>
  </si>
  <si>
    <t xml:space="preserve">918 0409 174029Д110 244 </t>
  </si>
  <si>
    <t xml:space="preserve">918 0409 174029Д111 244 </t>
  </si>
  <si>
    <t xml:space="preserve">918 0409 174029Д111 247 </t>
  </si>
  <si>
    <t xml:space="preserve">918 0409 174029Д112 811 </t>
  </si>
  <si>
    <t xml:space="preserve">918 0409 174029Д113 244 </t>
  </si>
  <si>
    <t xml:space="preserve">918 0409 174029Д160 243 </t>
  </si>
  <si>
    <t xml:space="preserve">918 0409 174029Д160 244 </t>
  </si>
  <si>
    <t xml:space="preserve">918 0409 174029Д510 244 </t>
  </si>
  <si>
    <t xml:space="preserve">918 0409 1740300590 111 </t>
  </si>
  <si>
    <t xml:space="preserve">918 0409 1740300590 112 </t>
  </si>
  <si>
    <t xml:space="preserve">918 0409 1740300590 119 </t>
  </si>
  <si>
    <t xml:space="preserve">918 0409 1740300590 244 </t>
  </si>
  <si>
    <t xml:space="preserve">918 0409 1740300590 852 </t>
  </si>
  <si>
    <t xml:space="preserve">918 0412 1740390210 851 </t>
  </si>
  <si>
    <t xml:space="preserve">918 0502 0620440370 414 </t>
  </si>
  <si>
    <t xml:space="preserve">918 0502 0620497510 414 </t>
  </si>
  <si>
    <t xml:space="preserve">918 0502 06204S7510 414 </t>
  </si>
  <si>
    <t xml:space="preserve">918 0502 06205S4900 414 </t>
  </si>
  <si>
    <t xml:space="preserve">918 0705 1740300190 244 </t>
  </si>
  <si>
    <t>Департамент экономики города Ростова-на-Дону</t>
  </si>
  <si>
    <t xml:space="preserve">919 0000 0000000000 000 </t>
  </si>
  <si>
    <t xml:space="preserve">919 0113 1540600110 121 </t>
  </si>
  <si>
    <t xml:space="preserve">919 0113 1540600110 122 </t>
  </si>
  <si>
    <t xml:space="preserve">919 0113 1540600110 129 </t>
  </si>
  <si>
    <t xml:space="preserve">919 0113 1540600190 122 </t>
  </si>
  <si>
    <t xml:space="preserve">919 0113 1540600190 129 </t>
  </si>
  <si>
    <t xml:space="preserve">919 0113 1540600190 244 </t>
  </si>
  <si>
    <t xml:space="preserve">919 0113 1840121320 244 </t>
  </si>
  <si>
    <t xml:space="preserve">919 0412 1540120890 244 </t>
  </si>
  <si>
    <t xml:space="preserve">919 0412 1540120900 244 </t>
  </si>
  <si>
    <t xml:space="preserve">919 0412 1540260090 633 </t>
  </si>
  <si>
    <t xml:space="preserve">919 0412 1540260380 633 </t>
  </si>
  <si>
    <t xml:space="preserve">919 0412 1540260610 633 </t>
  </si>
  <si>
    <t xml:space="preserve">919 0412 1540320970 244 </t>
  </si>
  <si>
    <t xml:space="preserve">919 0412 1540360620 633 </t>
  </si>
  <si>
    <t xml:space="preserve">919 0412 1540421010 244 </t>
  </si>
  <si>
    <t xml:space="preserve">919 0412 1540522840 244 </t>
  </si>
  <si>
    <t xml:space="preserve">919 0412 1540522840 853 </t>
  </si>
  <si>
    <t xml:space="preserve">919 0705 1540600190 244 </t>
  </si>
  <si>
    <t>Управление по молодёжной политике города Ростова-на-Дону</t>
  </si>
  <si>
    <t xml:space="preserve">921 0000 0000000000 000 </t>
  </si>
  <si>
    <t xml:space="preserve">921 0705 0340100190 244 </t>
  </si>
  <si>
    <t>Молодежная политика</t>
  </si>
  <si>
    <t xml:space="preserve">921 0707 0320124062 622 </t>
  </si>
  <si>
    <t xml:space="preserve">921 0707 0340200590 621 </t>
  </si>
  <si>
    <t xml:space="preserve">921 0707 0340220170 244 </t>
  </si>
  <si>
    <t xml:space="preserve">921 0707 0340222820 621 </t>
  </si>
  <si>
    <t xml:space="preserve">921 0707 0340320160 244 </t>
  </si>
  <si>
    <t xml:space="preserve">921 0707 0340320160 350 </t>
  </si>
  <si>
    <t xml:space="preserve">921 0707 0340420150 244 </t>
  </si>
  <si>
    <t xml:space="preserve">921 0707 0340420150 350 </t>
  </si>
  <si>
    <t xml:space="preserve">921 0707 0340520190 244 </t>
  </si>
  <si>
    <t xml:space="preserve">921 0707 0340520190 350 </t>
  </si>
  <si>
    <t xml:space="preserve">921 0707 0740121800 244 </t>
  </si>
  <si>
    <t xml:space="preserve">921 0709 0340100110 121 </t>
  </si>
  <si>
    <t xml:space="preserve">921 0709 0340100110 122 </t>
  </si>
  <si>
    <t xml:space="preserve">921 0709 0340100110 129 </t>
  </si>
  <si>
    <t xml:space="preserve">921 0709 0340100190 122 </t>
  </si>
  <si>
    <t xml:space="preserve">921 0709 0340100190 244 </t>
  </si>
  <si>
    <t xml:space="preserve">921 0709 1840121320 244 </t>
  </si>
  <si>
    <t>Результат исполнения бюджета (дефицит / профицит)</t>
  </si>
  <si>
    <t>450</t>
  </si>
  <si>
    <t xml:space="preserve">x                    </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</si>
  <si>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</si>
  <si>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</si>
  <si>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</si>
  <si>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</si>
  <si>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</si>
  <si>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источники внутреннего финансирования бюджета</t>
  </si>
  <si>
    <t>520</t>
  </si>
  <si>
    <t>из них:</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</si>
  <si>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</si>
  <si>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</si>
  <si>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Средства от продажи акций и иных форм участия в капитале, находящихся в собственности городских округов</t>
  </si>
  <si>
    <t>000 01060100040000630</t>
  </si>
  <si>
    <t>источники внешнего финансирования бюджета</t>
  </si>
  <si>
    <t>620</t>
  </si>
  <si>
    <t>Изменение остатков средств</t>
  </si>
  <si>
    <t>700</t>
  </si>
  <si>
    <t>*** 01000000000000000</t>
  </si>
  <si>
    <t>Изменение остатков средств на счетах по учету средств бюджета</t>
  </si>
  <si>
    <t>*** 01050000000000000</t>
  </si>
  <si>
    <t>увеличение остатков средств, всего</t>
  </si>
  <si>
    <t>710</t>
  </si>
  <si>
    <t>000 01050000000000500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</si>
  <si>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</si>
  <si>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</si>
  <si>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</si>
  <si>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</si>
  <si>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</si>
  <si>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денежных средств бюджетов городских округов</t>
  </si>
  <si>
    <t>000 01050201040000610</t>
  </si>
  <si>
    <t>"________"    _______________  200___  г.</t>
  </si>
  <si>
    <t>Доходы/EXPORT_SRC_KIND</t>
  </si>
  <si>
    <t>Доходы/FORM_CODE</t>
  </si>
  <si>
    <t>117</t>
  </si>
  <si>
    <t>Доходы/REG_DATE</t>
  </si>
  <si>
    <t>Доходы/RANGE_NAMES</t>
  </si>
  <si>
    <t>1</t>
  </si>
  <si>
    <t>Доходы/EXPORT_PARAM_SRC_KIND</t>
  </si>
  <si>
    <t>3</t>
  </si>
  <si>
    <t>Доходы/FinTexExportButtonView</t>
  </si>
  <si>
    <t>Доходы/PARAMS</t>
  </si>
  <si>
    <t>Доходы/FILE_NAME</t>
  </si>
  <si>
    <t>C:\117M01.txt</t>
  </si>
  <si>
    <t>Доходы/EXPORT_SRC_CODE</t>
  </si>
  <si>
    <t>Доходы/PERIOD</t>
  </si>
</sst>
</file>

<file path=xl/styles.xml><?xml version="1.0" encoding="utf-8"?>
<styleSheet xmlns="http://schemas.openxmlformats.org/spreadsheetml/2006/main">
  <numFmts count="2">
    <numFmt numFmtId="164" formatCode="dd/mm/yyyy\ &quot;г.&quot;"/>
    <numFmt numFmtId="165" formatCode="?"/>
  </numFmts>
  <fonts count="134">
    <font>
      <sz val="11"/>
      <color indexed="8"/>
      <name val="Calibri"/>
      <family val="2"/>
      <scheme val="minor"/>
    </font>
    <font>
      <b/>
      <sz val="11"/>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11"/>
      <color indexed="8"/>
      <name val="Arial Cyr"/>
    </font>
    <font>
      <b/>
      <sz val="11"/>
      <color indexed="8"/>
      <name val="Arial Cyr"/>
    </font>
    <font>
      <b/>
      <sz val="11"/>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8"/>
      <color indexed="8"/>
      <name val="Arial Cyr"/>
    </font>
    <font>
      <b/>
      <sz val="8"/>
      <color indexed="8"/>
      <name val="Arial Cyr"/>
    </font>
    <font>
      <b/>
      <sz val="8"/>
      <color indexed="8"/>
      <name val="Arial Cyr"/>
    </font>
    <font>
      <b/>
      <sz val="8"/>
      <color indexed="8"/>
      <name val="Arial Cyr"/>
    </font>
    <font>
      <b/>
      <sz val="8"/>
      <color indexed="8"/>
      <name val="Arial Cyr"/>
    </font>
    <font>
      <b/>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b/>
      <sz val="8"/>
      <color indexed="8"/>
      <name val="Arial Cyr"/>
    </font>
    <font>
      <b/>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8"/>
      <color indexed="8"/>
      <name val="Arial Cyr"/>
    </font>
    <font>
      <sz val="10"/>
      <color indexed="8"/>
      <name val="Arial Cyr"/>
    </font>
    <font>
      <sz val="10"/>
      <color indexed="8"/>
      <name val="Arial Cyr"/>
    </font>
    <font>
      <sz val="10"/>
      <color indexed="8"/>
      <name val="Arial Cyr"/>
    </font>
    <font>
      <sz val="10"/>
      <color indexed="8"/>
      <name val="Arial Cyr"/>
    </font>
    <font>
      <sz val="10"/>
      <color indexed="8"/>
      <name val="Arial Cyr"/>
    </font>
    <font>
      <sz val="8"/>
      <color indexed="8"/>
      <name val="Arial Cyr"/>
    </font>
  </fonts>
  <fills count="3">
    <fill>
      <patternFill patternType="none"/>
    </fill>
    <fill>
      <patternFill patternType="gray125"/>
    </fill>
    <fill>
      <patternFill patternType="none"/>
    </fill>
  </fills>
  <borders count="47">
    <border>
      <left/>
      <right/>
      <top/>
      <bottom/>
      <diagonal/>
    </border>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right/>
      <top style="thin">
        <color indexed="64"/>
      </top>
      <bottom/>
      <diagonal/>
    </border>
    <border>
      <left/>
      <right/>
      <top style="medium">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s>
  <cellStyleXfs count="1">
    <xf numFmtId="0" fontId="0" fillId="0" borderId="0"/>
  </cellStyleXfs>
  <cellXfs count="138">
    <xf numFmtId="0" fontId="0" fillId="0" borderId="0" xfId="0"/>
    <xf numFmtId="0" fontId="2" fillId="2" borderId="1" xfId="0" applyNumberFormat="1" applyFont="1" applyFill="1" applyBorder="1" applyAlignment="1"/>
    <xf numFmtId="0" fontId="3" fillId="2" borderId="1" xfId="0" applyNumberFormat="1" applyFont="1" applyFill="1" applyBorder="1" applyAlignment="1"/>
    <xf numFmtId="0" fontId="4" fillId="2" borderId="1" xfId="0" applyNumberFormat="1" applyFont="1" applyFill="1" applyBorder="1" applyAlignment="1">
      <alignment horizontal="right"/>
    </xf>
    <xf numFmtId="0" fontId="5" fillId="2" borderId="2" xfId="0" applyNumberFormat="1" applyFont="1" applyFill="1" applyBorder="1" applyAlignment="1">
      <alignment horizontal="center"/>
    </xf>
    <xf numFmtId="0" fontId="6" fillId="2" borderId="1" xfId="0" applyNumberFormat="1" applyFont="1" applyFill="1" applyBorder="1" applyAlignment="1">
      <alignment horizontal="left"/>
    </xf>
    <xf numFmtId="49" fontId="7" fillId="2" borderId="1" xfId="0" applyNumberFormat="1" applyFont="1" applyFill="1" applyBorder="1" applyAlignment="1">
      <alignment horizontal="right"/>
    </xf>
    <xf numFmtId="49" fontId="8" fillId="2" borderId="3" xfId="0" applyNumberFormat="1" applyFont="1" applyFill="1" applyBorder="1" applyAlignment="1">
      <alignment horizontal="centerContinuous"/>
    </xf>
    <xf numFmtId="0" fontId="10" fillId="2" borderId="1" xfId="0" applyNumberFormat="1" applyFont="1" applyFill="1" applyBorder="1" applyAlignment="1">
      <alignment horizontal="right"/>
    </xf>
    <xf numFmtId="164" fontId="11" fillId="2" borderId="4" xfId="0" applyNumberFormat="1" applyFont="1" applyFill="1" applyBorder="1" applyAlignment="1">
      <alignment horizontal="center"/>
    </xf>
    <xf numFmtId="49" fontId="12" fillId="2" borderId="1" xfId="0" applyNumberFormat="1" applyFont="1" applyFill="1" applyBorder="1" applyAlignment="1"/>
    <xf numFmtId="49" fontId="13" fillId="2" borderId="5" xfId="0" applyNumberFormat="1" applyFont="1" applyFill="1" applyBorder="1" applyAlignment="1">
      <alignment horizontal="center"/>
    </xf>
    <xf numFmtId="0" fontId="14" fillId="2" borderId="1" xfId="0" applyNumberFormat="1" applyFont="1" applyFill="1" applyBorder="1" applyAlignment="1">
      <alignment horizontal="left"/>
    </xf>
    <xf numFmtId="49" fontId="18" fillId="2" borderId="4" xfId="0" applyNumberFormat="1" applyFont="1" applyFill="1" applyBorder="1" applyAlignment="1">
      <alignment horizontal="center"/>
    </xf>
    <xf numFmtId="49" fontId="19" fillId="2" borderId="1" xfId="0" applyNumberFormat="1" applyFont="1" applyFill="1" applyBorder="1" applyAlignment="1"/>
    <xf numFmtId="49" fontId="20" fillId="2" borderId="5" xfId="0" applyNumberFormat="1" applyFont="1" applyFill="1" applyBorder="1" applyAlignment="1">
      <alignment horizontal="centerContinuous"/>
    </xf>
    <xf numFmtId="49" fontId="21" fillId="2" borderId="1" xfId="0" applyNumberFormat="1" applyFont="1" applyFill="1" applyBorder="1" applyAlignment="1">
      <alignment horizontal="left"/>
    </xf>
    <xf numFmtId="49" fontId="22" fillId="2" borderId="8" xfId="0" applyNumberFormat="1" applyFont="1" applyFill="1" applyBorder="1" applyAlignment="1">
      <alignment horizontal="centerContinuous"/>
    </xf>
    <xf numFmtId="0" fontId="24" fillId="2" borderId="1" xfId="0" applyNumberFormat="1" applyFont="1" applyFill="1" applyBorder="1" applyAlignment="1">
      <alignment horizontal="center"/>
    </xf>
    <xf numFmtId="0" fontId="25" fillId="2" borderId="1" xfId="0" applyNumberFormat="1" applyFont="1" applyFill="1" applyBorder="1" applyAlignment="1"/>
    <xf numFmtId="0" fontId="38" fillId="2" borderId="18" xfId="0" applyNumberFormat="1" applyFont="1" applyFill="1" applyBorder="1" applyAlignment="1">
      <alignment horizontal="center" vertical="center"/>
    </xf>
    <xf numFmtId="0" fontId="39" fillId="2" borderId="2" xfId="0" applyNumberFormat="1" applyFont="1" applyFill="1" applyBorder="1" applyAlignment="1">
      <alignment horizontal="center" vertical="center"/>
    </xf>
    <xf numFmtId="0" fontId="40" fillId="2" borderId="19" xfId="0" applyNumberFormat="1" applyFont="1" applyFill="1" applyBorder="1" applyAlignment="1">
      <alignment horizontal="center" vertical="center"/>
    </xf>
    <xf numFmtId="49" fontId="41" fillId="2" borderId="2" xfId="0" applyNumberFormat="1" applyFont="1" applyFill="1" applyBorder="1" applyAlignment="1">
      <alignment horizontal="center" vertical="center"/>
    </xf>
    <xf numFmtId="49" fontId="42" fillId="2" borderId="20" xfId="0" applyNumberFormat="1" applyFont="1" applyFill="1" applyBorder="1" applyAlignment="1">
      <alignment horizontal="center" vertical="center"/>
    </xf>
    <xf numFmtId="49" fontId="43" fillId="2" borderId="21" xfId="0" applyNumberFormat="1" applyFont="1" applyFill="1" applyBorder="1" applyAlignment="1">
      <alignment horizontal="center" vertical="center"/>
    </xf>
    <xf numFmtId="49" fontId="44" fillId="2" borderId="22" xfId="0" applyNumberFormat="1" applyFont="1" applyFill="1" applyBorder="1" applyAlignment="1">
      <alignment horizontal="left" wrapText="1"/>
    </xf>
    <xf numFmtId="49" fontId="45" fillId="2" borderId="23" xfId="0" applyNumberFormat="1" applyFont="1" applyFill="1" applyBorder="1" applyAlignment="1">
      <alignment horizontal="center" wrapText="1"/>
    </xf>
    <xf numFmtId="49" fontId="46" fillId="2" borderId="24" xfId="0" applyNumberFormat="1" applyFont="1" applyFill="1" applyBorder="1" applyAlignment="1">
      <alignment horizontal="center"/>
    </xf>
    <xf numFmtId="4" fontId="47" fillId="2" borderId="25" xfId="0" applyNumberFormat="1" applyFont="1" applyFill="1" applyBorder="1" applyAlignment="1">
      <alignment horizontal="right"/>
    </xf>
    <xf numFmtId="4" fontId="48" fillId="2" borderId="26" xfId="0" applyNumberFormat="1" applyFont="1" applyFill="1" applyBorder="1" applyAlignment="1">
      <alignment horizontal="right"/>
    </xf>
    <xf numFmtId="49" fontId="49" fillId="2" borderId="27" xfId="0" applyNumberFormat="1" applyFont="1" applyFill="1" applyBorder="1" applyAlignment="1">
      <alignment horizontal="left" wrapText="1"/>
    </xf>
    <xf numFmtId="49" fontId="50" fillId="2" borderId="28" xfId="0" applyNumberFormat="1" applyFont="1" applyFill="1" applyBorder="1" applyAlignment="1">
      <alignment horizontal="center" wrapText="1"/>
    </xf>
    <xf numFmtId="49" fontId="51" fillId="2" borderId="29" xfId="0" applyNumberFormat="1" applyFont="1" applyFill="1" applyBorder="1" applyAlignment="1">
      <alignment horizontal="center"/>
    </xf>
    <xf numFmtId="4" fontId="52" fillId="2" borderId="30" xfId="0" applyNumberFormat="1" applyFont="1" applyFill="1" applyBorder="1" applyAlignment="1">
      <alignment horizontal="right"/>
    </xf>
    <xf numFmtId="49" fontId="53" fillId="2" borderId="32" xfId="0" applyNumberFormat="1" applyFont="1" applyFill="1" applyBorder="1" applyAlignment="1">
      <alignment horizontal="left" wrapText="1"/>
    </xf>
    <xf numFmtId="49" fontId="54" fillId="2" borderId="15" xfId="0" applyNumberFormat="1" applyFont="1" applyFill="1" applyBorder="1" applyAlignment="1">
      <alignment horizontal="center" wrapText="1"/>
    </xf>
    <xf numFmtId="49" fontId="55" fillId="2" borderId="33" xfId="0" applyNumberFormat="1" applyFont="1" applyFill="1" applyBorder="1" applyAlignment="1">
      <alignment horizontal="center"/>
    </xf>
    <xf numFmtId="4" fontId="56" fillId="2" borderId="16" xfId="0" applyNumberFormat="1" applyFont="1" applyFill="1" applyBorder="1" applyAlignment="1">
      <alignment horizontal="right"/>
    </xf>
    <xf numFmtId="4" fontId="57" fillId="2" borderId="17" xfId="0" applyNumberFormat="1" applyFont="1" applyFill="1" applyBorder="1" applyAlignment="1">
      <alignment horizontal="right"/>
    </xf>
    <xf numFmtId="165" fontId="2" fillId="2" borderId="32" xfId="0" applyNumberFormat="1" applyFont="1" applyFill="1" applyBorder="1" applyAlignment="1">
      <alignment horizontal="left" wrapText="1"/>
    </xf>
    <xf numFmtId="0" fontId="58" fillId="2" borderId="34" xfId="0" applyNumberFormat="1" applyFont="1" applyFill="1" applyBorder="1" applyAlignment="1">
      <alignment horizontal="left"/>
    </xf>
    <xf numFmtId="0" fontId="59" fillId="2" borderId="35" xfId="0" applyNumberFormat="1" applyFont="1" applyFill="1" applyBorder="1" applyAlignment="1">
      <alignment horizontal="center"/>
    </xf>
    <xf numFmtId="49" fontId="60" fillId="2" borderId="35" xfId="0" applyNumberFormat="1" applyFont="1" applyFill="1" applyBorder="1" applyAlignment="1">
      <alignment horizontal="center" vertical="center"/>
    </xf>
    <xf numFmtId="0" fontId="61" fillId="2" borderId="1" xfId="0" applyNumberFormat="1" applyFont="1" applyFill="1" applyBorder="1" applyAlignment="1">
      <alignment horizontal="left"/>
    </xf>
    <xf numFmtId="0" fontId="62" fillId="2" borderId="1" xfId="0" applyNumberFormat="1" applyFont="1" applyFill="1" applyBorder="1" applyAlignment="1"/>
    <xf numFmtId="49" fontId="63" fillId="2" borderId="1" xfId="0" applyNumberFormat="1" applyFont="1" applyFill="1" applyBorder="1" applyAlignment="1"/>
    <xf numFmtId="0" fontId="70" fillId="2" borderId="37" xfId="0" applyNumberFormat="1" applyFont="1" applyFill="1" applyBorder="1" applyAlignment="1">
      <alignment vertical="center" wrapText="1"/>
    </xf>
    <xf numFmtId="49" fontId="71" fillId="2" borderId="37" xfId="0" applyNumberFormat="1" applyFont="1" applyFill="1" applyBorder="1" applyAlignment="1">
      <alignment horizontal="center" vertical="center" wrapText="1"/>
    </xf>
    <xf numFmtId="49" fontId="72" fillId="2" borderId="14" xfId="0" applyNumberFormat="1" applyFont="1" applyFill="1" applyBorder="1" applyAlignment="1">
      <alignment vertical="center"/>
    </xf>
    <xf numFmtId="0" fontId="74" fillId="2" borderId="33" xfId="0" applyNumberFormat="1" applyFont="1" applyFill="1" applyBorder="1" applyAlignment="1">
      <alignment vertical="center" wrapText="1"/>
    </xf>
    <xf numFmtId="49" fontId="75" fillId="2" borderId="33" xfId="0" applyNumberFormat="1" applyFont="1" applyFill="1" applyBorder="1" applyAlignment="1">
      <alignment horizontal="center" vertical="center" wrapText="1"/>
    </xf>
    <xf numFmtId="49" fontId="76" fillId="2" borderId="17" xfId="0" applyNumberFormat="1" applyFont="1" applyFill="1" applyBorder="1" applyAlignment="1">
      <alignment vertical="center"/>
    </xf>
    <xf numFmtId="49" fontId="77" fillId="2" borderId="19" xfId="0" applyNumberFormat="1" applyFont="1" applyFill="1" applyBorder="1" applyAlignment="1">
      <alignment horizontal="center" vertical="center"/>
    </xf>
    <xf numFmtId="49" fontId="78" fillId="2" borderId="32" xfId="0" applyNumberFormat="1" applyFont="1" applyFill="1" applyBorder="1" applyAlignment="1">
      <alignment horizontal="left" wrapText="1"/>
    </xf>
    <xf numFmtId="49" fontId="79" fillId="2" borderId="38" xfId="0" applyNumberFormat="1" applyFont="1" applyFill="1" applyBorder="1" applyAlignment="1">
      <alignment horizontal="center" wrapText="1"/>
    </xf>
    <xf numFmtId="49" fontId="80" fillId="2" borderId="33" xfId="0" applyNumberFormat="1" applyFont="1" applyFill="1" applyBorder="1" applyAlignment="1">
      <alignment horizontal="center"/>
    </xf>
    <xf numFmtId="4" fontId="81" fillId="2" borderId="16" xfId="0" applyNumberFormat="1" applyFont="1" applyFill="1" applyBorder="1" applyAlignment="1">
      <alignment horizontal="right"/>
    </xf>
    <xf numFmtId="4" fontId="82" fillId="2" borderId="33" xfId="0" applyNumberFormat="1" applyFont="1" applyFill="1" applyBorder="1" applyAlignment="1">
      <alignment horizontal="right"/>
    </xf>
    <xf numFmtId="4" fontId="83" fillId="2" borderId="17" xfId="0" applyNumberFormat="1" applyFont="1" applyFill="1" applyBorder="1" applyAlignment="1">
      <alignment horizontal="right"/>
    </xf>
    <xf numFmtId="0" fontId="84" fillId="2" borderId="27" xfId="0" applyNumberFormat="1" applyFont="1" applyFill="1" applyBorder="1" applyAlignment="1"/>
    <xf numFmtId="0" fontId="85" fillId="2" borderId="28" xfId="0" applyNumberFormat="1" applyFont="1" applyFill="1" applyBorder="1" applyAlignment="1"/>
    <xf numFmtId="0" fontId="86" fillId="2" borderId="29" xfId="0" applyNumberFormat="1" applyFont="1" applyFill="1" applyBorder="1" applyAlignment="1">
      <alignment horizontal="center"/>
    </xf>
    <xf numFmtId="0" fontId="87" fillId="2" borderId="30" xfId="0" applyNumberFormat="1" applyFont="1" applyFill="1" applyBorder="1" applyAlignment="1">
      <alignment horizontal="right"/>
    </xf>
    <xf numFmtId="0" fontId="88" fillId="2" borderId="30" xfId="0" applyNumberFormat="1" applyFont="1" applyFill="1" applyBorder="1" applyAlignment="1"/>
    <xf numFmtId="0" fontId="89" fillId="2" borderId="31" xfId="0" applyNumberFormat="1" applyFont="1" applyFill="1" applyBorder="1" applyAlignment="1"/>
    <xf numFmtId="49" fontId="90" fillId="2" borderId="22" xfId="0" applyNumberFormat="1" applyFont="1" applyFill="1" applyBorder="1" applyAlignment="1">
      <alignment horizontal="left" wrapText="1"/>
    </xf>
    <xf numFmtId="49" fontId="91" fillId="2" borderId="26" xfId="0" applyNumberFormat="1" applyFont="1" applyFill="1" applyBorder="1" applyAlignment="1">
      <alignment horizontal="center" wrapText="1"/>
    </xf>
    <xf numFmtId="49" fontId="92" fillId="2" borderId="24" xfId="0" applyNumberFormat="1" applyFont="1" applyFill="1" applyBorder="1" applyAlignment="1">
      <alignment horizontal="center"/>
    </xf>
    <xf numFmtId="4" fontId="93" fillId="2" borderId="25" xfId="0" applyNumberFormat="1" applyFont="1" applyFill="1" applyBorder="1" applyAlignment="1">
      <alignment horizontal="right"/>
    </xf>
    <xf numFmtId="4" fontId="94" fillId="2" borderId="24" xfId="0" applyNumberFormat="1" applyFont="1" applyFill="1" applyBorder="1" applyAlignment="1">
      <alignment horizontal="right"/>
    </xf>
    <xf numFmtId="4" fontId="95" fillId="2" borderId="39" xfId="0" applyNumberFormat="1" applyFont="1" applyFill="1" applyBorder="1" applyAlignment="1">
      <alignment horizontal="right"/>
    </xf>
    <xf numFmtId="0" fontId="96" fillId="2" borderId="7" xfId="0" applyNumberFormat="1" applyFont="1" applyFill="1" applyBorder="1" applyAlignment="1"/>
    <xf numFmtId="0" fontId="97" fillId="2" borderId="40" xfId="0" applyNumberFormat="1" applyFont="1" applyFill="1" applyBorder="1" applyAlignment="1"/>
    <xf numFmtId="0" fontId="98" fillId="2" borderId="40" xfId="0" applyNumberFormat="1" applyFont="1" applyFill="1" applyBorder="1" applyAlignment="1">
      <alignment horizontal="center"/>
    </xf>
    <xf numFmtId="0" fontId="99" fillId="2" borderId="40" xfId="0" applyNumberFormat="1" applyFont="1" applyFill="1" applyBorder="1" applyAlignment="1">
      <alignment horizontal="right"/>
    </xf>
    <xf numFmtId="49" fontId="100" fillId="2" borderId="39" xfId="0" applyNumberFormat="1" applyFont="1" applyFill="1" applyBorder="1" applyAlignment="1">
      <alignment horizontal="left" wrapText="1"/>
    </xf>
    <xf numFmtId="49" fontId="101" fillId="2" borderId="41" xfId="0" applyNumberFormat="1" applyFont="1" applyFill="1" applyBorder="1" applyAlignment="1">
      <alignment horizontal="center" wrapText="1"/>
    </xf>
    <xf numFmtId="49" fontId="102" fillId="2" borderId="42" xfId="0" applyNumberFormat="1" applyFont="1" applyFill="1" applyBorder="1" applyAlignment="1">
      <alignment horizontal="center"/>
    </xf>
    <xf numFmtId="4" fontId="103" fillId="2" borderId="43" xfId="0" applyNumberFormat="1" applyFont="1" applyFill="1" applyBorder="1" applyAlignment="1">
      <alignment horizontal="right"/>
    </xf>
    <xf numFmtId="4" fontId="104" fillId="2" borderId="44" xfId="0" applyNumberFormat="1" applyFont="1" applyFill="1" applyBorder="1" applyAlignment="1">
      <alignment horizontal="right"/>
    </xf>
    <xf numFmtId="49" fontId="106" fillId="2" borderId="1" xfId="0" applyNumberFormat="1" applyFont="1" applyFill="1" applyBorder="1" applyAlignment="1">
      <alignment horizontal="center"/>
    </xf>
    <xf numFmtId="0" fontId="107" fillId="2" borderId="1" xfId="0" applyNumberFormat="1" applyFont="1" applyFill="1" applyBorder="1" applyAlignment="1"/>
    <xf numFmtId="49" fontId="109" fillId="2" borderId="45" xfId="0" applyNumberFormat="1" applyFont="1" applyFill="1" applyBorder="1" applyAlignment="1">
      <alignment horizontal="left" wrapText="1"/>
    </xf>
    <xf numFmtId="49" fontId="110" fillId="2" borderId="23" xfId="0" applyNumberFormat="1" applyFont="1" applyFill="1" applyBorder="1" applyAlignment="1">
      <alignment horizontal="center" wrapText="1"/>
    </xf>
    <xf numFmtId="49" fontId="111" fillId="2" borderId="25" xfId="0" applyNumberFormat="1" applyFont="1" applyFill="1" applyBorder="1" applyAlignment="1">
      <alignment horizontal="center" wrapText="1"/>
    </xf>
    <xf numFmtId="4" fontId="112" fillId="2" borderId="25" xfId="0" applyNumberFormat="1" applyFont="1" applyFill="1" applyBorder="1" applyAlignment="1">
      <alignment horizontal="right"/>
    </xf>
    <xf numFmtId="4" fontId="113" fillId="2" borderId="39" xfId="0" applyNumberFormat="1" applyFont="1" applyFill="1" applyBorder="1" applyAlignment="1">
      <alignment horizontal="right"/>
    </xf>
    <xf numFmtId="0" fontId="114" fillId="2" borderId="46" xfId="0" applyNumberFormat="1" applyFont="1" applyFill="1" applyBorder="1" applyAlignment="1">
      <alignment horizontal="left"/>
    </xf>
    <xf numFmtId="0" fontId="115" fillId="2" borderId="28" xfId="0" applyNumberFormat="1" applyFont="1" applyFill="1" applyBorder="1" applyAlignment="1">
      <alignment horizontal="center"/>
    </xf>
    <xf numFmtId="0" fontId="116" fillId="2" borderId="30" xfId="0" applyNumberFormat="1" applyFont="1" applyFill="1" applyBorder="1" applyAlignment="1">
      <alignment horizontal="center"/>
    </xf>
    <xf numFmtId="49" fontId="117" fillId="2" borderId="30" xfId="0" applyNumberFormat="1" applyFont="1" applyFill="1" applyBorder="1" applyAlignment="1">
      <alignment horizontal="center"/>
    </xf>
    <xf numFmtId="49" fontId="118" fillId="2" borderId="31" xfId="0" applyNumberFormat="1" applyFont="1" applyFill="1" applyBorder="1" applyAlignment="1">
      <alignment horizontal="center"/>
    </xf>
    <xf numFmtId="49" fontId="119" fillId="2" borderId="15" xfId="0" applyNumberFormat="1" applyFont="1" applyFill="1" applyBorder="1" applyAlignment="1">
      <alignment horizontal="center" wrapText="1"/>
    </xf>
    <xf numFmtId="49" fontId="120" fillId="2" borderId="16" xfId="0" applyNumberFormat="1" applyFont="1" applyFill="1" applyBorder="1" applyAlignment="1">
      <alignment horizontal="center" wrapText="1"/>
    </xf>
    <xf numFmtId="49" fontId="121" fillId="2" borderId="32" xfId="0" applyNumberFormat="1" applyFont="1" applyFill="1" applyBorder="1" applyAlignment="1">
      <alignment horizontal="left" wrapText="1"/>
    </xf>
    <xf numFmtId="49" fontId="122" fillId="2" borderId="15" xfId="0" applyNumberFormat="1" applyFont="1" applyFill="1" applyBorder="1" applyAlignment="1">
      <alignment horizontal="center" wrapText="1"/>
    </xf>
    <xf numFmtId="49" fontId="123" fillId="2" borderId="16" xfId="0" applyNumberFormat="1" applyFont="1" applyFill="1" applyBorder="1" applyAlignment="1">
      <alignment horizontal="center" wrapText="1"/>
    </xf>
    <xf numFmtId="4" fontId="124" fillId="2" borderId="16" xfId="0" applyNumberFormat="1" applyFont="1" applyFill="1" applyBorder="1" applyAlignment="1">
      <alignment horizontal="right"/>
    </xf>
    <xf numFmtId="4" fontId="125" fillId="2" borderId="17" xfId="0" applyNumberFormat="1" applyFont="1" applyFill="1" applyBorder="1" applyAlignment="1">
      <alignment horizontal="right"/>
    </xf>
    <xf numFmtId="49" fontId="126" fillId="2" borderId="25" xfId="0" applyNumberFormat="1" applyFont="1" applyFill="1" applyBorder="1" applyAlignment="1">
      <alignment horizontal="center" wrapText="1"/>
    </xf>
    <xf numFmtId="4" fontId="127" fillId="2" borderId="39" xfId="0" applyNumberFormat="1" applyFont="1" applyFill="1" applyBorder="1" applyAlignment="1">
      <alignment horizontal="right"/>
    </xf>
    <xf numFmtId="0" fontId="128" fillId="2" borderId="34" xfId="0" applyNumberFormat="1" applyFont="1" applyFill="1" applyBorder="1" applyAlignment="1">
      <alignment horizontal="left"/>
    </xf>
    <xf numFmtId="0" fontId="129" fillId="2" borderId="35" xfId="0" applyNumberFormat="1" applyFont="1" applyFill="1" applyBorder="1" applyAlignment="1">
      <alignment horizontal="center"/>
    </xf>
    <xf numFmtId="0" fontId="130" fillId="2" borderId="35" xfId="0" applyNumberFormat="1" applyFont="1" applyFill="1" applyBorder="1" applyAlignment="1">
      <alignment horizontal="left"/>
    </xf>
    <xf numFmtId="49" fontId="131" fillId="2" borderId="35" xfId="0" applyNumberFormat="1" applyFont="1" applyFill="1" applyBorder="1" applyAlignment="1"/>
    <xf numFmtId="0" fontId="132" fillId="2" borderId="35" xfId="0" applyNumberFormat="1" applyFont="1" applyFill="1" applyBorder="1" applyAlignment="1"/>
    <xf numFmtId="0" fontId="133" fillId="2" borderId="1" xfId="0" applyNumberFormat="1" applyFont="1" applyFill="1" applyBorder="1" applyAlignment="1">
      <alignment horizontal="center"/>
    </xf>
    <xf numFmtId="2" fontId="0" fillId="0" borderId="0" xfId="0" applyNumberFormat="1"/>
    <xf numFmtId="4" fontId="0" fillId="0" borderId="0" xfId="0" applyNumberFormat="1"/>
    <xf numFmtId="0" fontId="1" fillId="2" borderId="1" xfId="0" applyNumberFormat="1" applyFont="1" applyFill="1" applyBorder="1" applyAlignment="1">
      <alignment horizontal="center"/>
    </xf>
    <xf numFmtId="0" fontId="9" fillId="2" borderId="1" xfId="0" applyNumberFormat="1" applyFont="1" applyFill="1" applyBorder="1" applyAlignment="1">
      <alignment horizontal="center"/>
    </xf>
    <xf numFmtId="49" fontId="15" fillId="2" borderId="6" xfId="0" applyNumberFormat="1" applyFont="1" applyFill="1" applyBorder="1" applyAlignment="1">
      <alignment horizontal="left" wrapText="1"/>
    </xf>
    <xf numFmtId="49" fontId="16" fillId="2" borderId="6" xfId="0" applyNumberFormat="1" applyFont="1" applyFill="1" applyBorder="1" applyAlignment="1">
      <alignment wrapText="1"/>
    </xf>
    <xf numFmtId="49" fontId="17" fillId="2" borderId="7" xfId="0" applyNumberFormat="1" applyFont="1" applyFill="1" applyBorder="1" applyAlignment="1">
      <alignment horizontal="left" wrapText="1"/>
    </xf>
    <xf numFmtId="49" fontId="29" fillId="2" borderId="11" xfId="0" applyNumberFormat="1" applyFont="1" applyFill="1" applyBorder="1" applyAlignment="1">
      <alignment horizontal="center" vertical="center" wrapText="1"/>
    </xf>
    <xf numFmtId="49" fontId="33" fillId="2" borderId="14" xfId="0" applyNumberFormat="1" applyFont="1" applyFill="1" applyBorder="1" applyAlignment="1">
      <alignment horizontal="center" vertical="center" wrapText="1"/>
    </xf>
    <xf numFmtId="49" fontId="37" fillId="2" borderId="17" xfId="0" applyNumberFormat="1" applyFont="1" applyFill="1" applyBorder="1" applyAlignment="1">
      <alignment horizontal="center" vertical="center" wrapText="1"/>
    </xf>
    <xf numFmtId="49" fontId="28" fillId="2" borderId="10" xfId="0" applyNumberFormat="1" applyFont="1" applyFill="1" applyBorder="1" applyAlignment="1">
      <alignment horizontal="center" vertical="center" wrapText="1"/>
    </xf>
    <xf numFmtId="49" fontId="32" fillId="2" borderId="13" xfId="0" applyNumberFormat="1" applyFont="1" applyFill="1" applyBorder="1" applyAlignment="1">
      <alignment horizontal="center" vertical="center" wrapText="1"/>
    </xf>
    <xf numFmtId="49" fontId="36" fillId="2" borderId="16" xfId="0" applyNumberFormat="1" applyFont="1" applyFill="1" applyBorder="1" applyAlignment="1">
      <alignment horizontal="center" vertical="center" wrapText="1"/>
    </xf>
    <xf numFmtId="0" fontId="23" fillId="2" borderId="1" xfId="0" applyNumberFormat="1" applyFont="1" applyFill="1" applyBorder="1" applyAlignment="1">
      <alignment horizontal="center"/>
    </xf>
    <xf numFmtId="0" fontId="27" fillId="2" borderId="10" xfId="0" applyNumberFormat="1" applyFont="1" applyFill="1" applyBorder="1" applyAlignment="1">
      <alignment horizontal="center" vertical="center" wrapText="1"/>
    </xf>
    <xf numFmtId="0" fontId="31" fillId="2" borderId="13" xfId="0" applyNumberFormat="1" applyFont="1" applyFill="1" applyBorder="1" applyAlignment="1">
      <alignment horizontal="center" vertical="center" wrapText="1"/>
    </xf>
    <xf numFmtId="0" fontId="35" fillId="2" borderId="16" xfId="0" applyNumberFormat="1" applyFont="1" applyFill="1" applyBorder="1" applyAlignment="1">
      <alignment horizontal="center" vertical="center" wrapText="1"/>
    </xf>
    <xf numFmtId="0" fontId="26" fillId="2" borderId="9" xfId="0" applyNumberFormat="1" applyFont="1" applyFill="1" applyBorder="1" applyAlignment="1">
      <alignment horizontal="center" vertical="center" wrapText="1"/>
    </xf>
    <xf numFmtId="0" fontId="30" fillId="2" borderId="12" xfId="0" applyNumberFormat="1" applyFont="1" applyFill="1" applyBorder="1" applyAlignment="1">
      <alignment horizontal="center" vertical="center" wrapText="1"/>
    </xf>
    <xf numFmtId="0" fontId="34" fillId="2" borderId="15" xfId="0" applyNumberFormat="1" applyFont="1" applyFill="1" applyBorder="1" applyAlignment="1">
      <alignment horizontal="center" vertical="center" wrapText="1"/>
    </xf>
    <xf numFmtId="0" fontId="65" fillId="2" borderId="36" xfId="0" applyNumberFormat="1" applyFont="1" applyFill="1" applyBorder="1" applyAlignment="1">
      <alignment horizontal="center" vertical="center" wrapText="1"/>
    </xf>
    <xf numFmtId="0" fontId="68" fillId="2" borderId="37" xfId="0" applyNumberFormat="1" applyFont="1" applyFill="1" applyBorder="1" applyAlignment="1">
      <alignment horizontal="center" vertical="center" wrapText="1"/>
    </xf>
    <xf numFmtId="0" fontId="64" fillId="2" borderId="9" xfId="0" applyNumberFormat="1" applyFont="1" applyFill="1" applyBorder="1" applyAlignment="1">
      <alignment horizontal="center" vertical="center"/>
    </xf>
    <xf numFmtId="0" fontId="67" fillId="2" borderId="12" xfId="0" applyNumberFormat="1" applyFont="1" applyFill="1" applyBorder="1" applyAlignment="1">
      <alignment horizontal="center" vertical="center"/>
    </xf>
    <xf numFmtId="0" fontId="73" fillId="2" borderId="15" xfId="0" applyNumberFormat="1" applyFont="1" applyFill="1" applyBorder="1" applyAlignment="1">
      <alignment horizontal="center" vertical="center"/>
    </xf>
    <xf numFmtId="49" fontId="66" fillId="2" borderId="10" xfId="0" applyNumberFormat="1" applyFont="1" applyFill="1" applyBorder="1" applyAlignment="1">
      <alignment horizontal="center" vertical="center"/>
    </xf>
    <xf numFmtId="49" fontId="69" fillId="2" borderId="13" xfId="0" applyNumberFormat="1" applyFont="1" applyFill="1" applyBorder="1" applyAlignment="1">
      <alignment horizontal="center" vertical="center"/>
    </xf>
    <xf numFmtId="49" fontId="105" fillId="2" borderId="1" xfId="0" applyNumberFormat="1" applyFont="1" applyFill="1" applyBorder="1" applyAlignment="1">
      <alignment horizontal="right"/>
    </xf>
    <xf numFmtId="0" fontId="108" fillId="2" borderId="33" xfId="0" applyNumberFormat="1" applyFont="1" applyFill="1" applyBorder="1" applyAlignment="1">
      <alignment horizontal="center" vertical="center" wrapText="1"/>
    </xf>
    <xf numFmtId="4" fontId="57" fillId="2" borderId="31" xfId="0" applyNumberFormat="1" applyFont="1" applyFill="1" applyBorder="1" applyAlignment="1">
      <alignment horizontal="right"/>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26</xdr:row>
      <xdr:rowOff>190500</xdr:rowOff>
    </xdr:from>
    <xdr:to>
      <xdr:col>2</xdr:col>
      <xdr:colOff>2161289</xdr:colOff>
      <xdr:row>29</xdr:row>
      <xdr:rowOff>47625</xdr:rowOff>
    </xdr:to>
    <xdr:grpSp>
      <xdr:nvGrpSpPr>
        <xdr:cNvPr id="2" name="Group 0"/>
        <xdr:cNvGrpSpPr/>
      </xdr:nvGrpSpPr>
      <xdr:grpSpPr>
        <a:xfrm>
          <a:off x="0" y="5867400"/>
          <a:ext cx="5352164" cy="371475"/>
          <a:chOff x="0" y="0"/>
          <a:chExt cx="1023" cy="36"/>
        </a:xfrm>
      </xdr:grpSpPr>
      <xdr:sp macro="" textlink="">
        <xdr:nvSpPr>
          <xdr:cNvPr id="3" name="Shape 1"/>
          <xdr:cNvSpPr/>
        </xdr:nvSpPr>
        <xdr:spPr>
          <a:xfrm>
            <a:off x="1" y="1"/>
            <a:ext cx="347" cy="13"/>
          </a:xfrm>
          <a:prstGeom prst="rect">
            <a:avLst/>
          </a:prstGeom>
          <a:noFill/>
          <a:ln>
            <a:solidFill>
              <a:srgbClr val="FFFFFF"/>
            </a:solidFill>
            <a:prstDash val="solid"/>
          </a:ln>
        </xdr:spPr>
        <xdr:txBody>
          <a:bodyPr lIns="0" tIns="0" rIns="0" bIns="0" rtlCol="0" anchor="b"/>
          <a:lstStyle/>
          <a:p>
            <a:pPr algn="ctr"/>
            <a:r>
              <a:rPr lang="en-US" sz="800" u="none">
                <a:solidFill>
                  <a:srgbClr val="000000"/>
                </a:solidFill>
                <a:latin typeface="Sans Serif"/>
              </a:rPr>
              <a:t>Руководитель</a:t>
            </a:r>
          </a:p>
        </xdr:txBody>
      </xdr:sp>
      <xdr:sp macro="" textlink="">
        <xdr:nvSpPr>
          <xdr:cNvPr id="4" name="Shape 1"/>
          <xdr:cNvSpPr/>
        </xdr:nvSpPr>
        <xdr:spPr>
          <a:xfrm>
            <a:off x="404" y="1"/>
            <a:ext cx="165" cy="13"/>
          </a:xfrm>
          <a:prstGeom prst="rect">
            <a:avLst/>
          </a:prstGeom>
          <a:noFill/>
          <a:ln>
            <a:solidFill>
              <a:srgbClr val="FFFFFF"/>
            </a:solidFill>
            <a:prstDash val="solid"/>
          </a:ln>
        </xdr:spPr>
        <xdr:txBody>
          <a:bodyPr lIns="0" tIns="0" rIns="0" bIns="0" rtlCol="0" anchor="b"/>
          <a:lstStyle/>
          <a:p>
            <a:pPr algn="l"/>
            <a:endParaRPr/>
          </a:p>
        </xdr:txBody>
      </xdr:sp>
      <xdr:sp macro="" textlink="">
        <xdr:nvSpPr>
          <xdr:cNvPr id="5" name="Shape 1"/>
          <xdr:cNvSpPr/>
        </xdr:nvSpPr>
        <xdr:spPr>
          <a:xfrm>
            <a:off x="404" y="15"/>
            <a:ext cx="165" cy="13"/>
          </a:xfrm>
          <a:prstGeom prst="rect">
            <a:avLst/>
          </a:prstGeom>
          <a:noFill/>
          <a:ln>
            <a:solidFill>
              <a:srgbClr val="FFFFFF"/>
            </a:solidFill>
            <a:prstDash val="solid"/>
          </a:ln>
        </xdr:spPr>
        <xdr:txBody>
          <a:bodyPr lIns="0" tIns="0" rIns="0" bIns="0" rtlCol="0" anchor="t"/>
          <a:lstStyle/>
          <a:p>
            <a:pPr algn="ctr"/>
            <a:r>
              <a:rPr lang="en-US" sz="800" u="none">
                <a:solidFill>
                  <a:srgbClr val="000000"/>
                </a:solidFill>
                <a:latin typeface="Sans Serif"/>
              </a:rPr>
              <a:t>(подпись)</a:t>
            </a:r>
          </a:p>
        </xdr:txBody>
      </xdr:sp>
      <xdr:sp macro="" textlink="">
        <xdr:nvSpPr>
          <xdr:cNvPr id="6" name="Shape 1"/>
          <xdr:cNvSpPr/>
        </xdr:nvSpPr>
        <xdr:spPr>
          <a:xfrm>
            <a:off x="404" y="15"/>
            <a:ext cx="165" cy="0"/>
          </a:xfrm>
          <a:prstGeom prst="line">
            <a:avLst/>
          </a:prstGeom>
          <a:ln w="10795">
            <a:solidFill>
              <a:srgbClr val="000000"/>
            </a:solidFill>
          </a:ln>
        </xdr:spPr>
        <xdr:txBody>
          <a:bodyPr rtlCol="0" anchor="t"/>
          <a:lstStyle/>
          <a:p>
            <a:pPr algn="l">
              <a:defRPr/>
            </a:pPr>
            <a:endParaRPr lang="en-US" sz="1100">
              <a:solidFill>
                <a:srgbClr val="000000"/>
              </a:solidFill>
            </a:endParaRPr>
          </a:p>
        </xdr:txBody>
      </xdr:sp>
      <xdr:sp macro="" textlink="">
        <xdr:nvSpPr>
          <xdr:cNvPr id="7" name="Shape 1"/>
          <xdr:cNvSpPr/>
        </xdr:nvSpPr>
        <xdr:spPr>
          <a:xfrm>
            <a:off x="625" y="1"/>
            <a:ext cx="347" cy="13"/>
          </a:xfrm>
          <a:prstGeom prst="rect">
            <a:avLst/>
          </a:prstGeom>
          <a:noFill/>
          <a:ln>
            <a:solidFill>
              <a:srgbClr val="FFFFFF"/>
            </a:solidFill>
            <a:prstDash val="solid"/>
          </a:ln>
        </xdr:spPr>
        <xdr:txBody>
          <a:bodyPr lIns="0" tIns="0" rIns="0" bIns="0" rtlCol="0" anchor="b"/>
          <a:lstStyle/>
          <a:p>
            <a:pPr algn="ctr"/>
            <a:endParaRPr/>
          </a:p>
        </xdr:txBody>
      </xdr:sp>
      <xdr:sp macro="" textlink="">
        <xdr:nvSpPr>
          <xdr:cNvPr id="8" name="Shape 1"/>
          <xdr:cNvSpPr/>
        </xdr:nvSpPr>
        <xdr:spPr>
          <a:xfrm>
            <a:off x="625" y="15"/>
            <a:ext cx="347" cy="13"/>
          </a:xfrm>
          <a:prstGeom prst="rect">
            <a:avLst/>
          </a:prstGeom>
          <a:noFill/>
          <a:ln>
            <a:solidFill>
              <a:srgbClr val="FFFFFF"/>
            </a:solidFill>
            <a:prstDash val="solid"/>
          </a:ln>
        </xdr:spPr>
        <xdr:txBody>
          <a:bodyPr lIns="0" tIns="0" rIns="0" bIns="0" rtlCol="0" anchor="t"/>
          <a:lstStyle/>
          <a:p>
            <a:pPr algn="ctr"/>
            <a:r>
              <a:rPr lang="en-US" sz="800" u="none">
                <a:solidFill>
                  <a:srgbClr val="000000"/>
                </a:solidFill>
                <a:latin typeface="Sans Serif"/>
              </a:rPr>
              <a:t>(расшифровка подписи)</a:t>
            </a:r>
          </a:p>
        </xdr:txBody>
      </xdr:sp>
      <xdr:sp macro="" textlink="">
        <xdr:nvSpPr>
          <xdr:cNvPr id="9" name="Shape 1"/>
          <xdr:cNvSpPr/>
        </xdr:nvSpPr>
        <xdr:spPr>
          <a:xfrm>
            <a:off x="625" y="15"/>
            <a:ext cx="347" cy="0"/>
          </a:xfrm>
          <a:prstGeom prst="line">
            <a:avLst/>
          </a:prstGeom>
          <a:ln w="10795">
            <a:solidFill>
              <a:srgbClr val="000000"/>
            </a:solidFill>
          </a:ln>
        </xdr:spPr>
        <xdr:txBody>
          <a:bodyPr rtlCol="0" anchor="t"/>
          <a:lstStyle/>
          <a:p>
            <a:pPr algn="l">
              <a:defRPr/>
            </a:pPr>
            <a:endParaRPr lang="en-US" sz="1100">
              <a:solidFill>
                <a:srgbClr val="000000"/>
              </a:solidFill>
            </a:endParaRPr>
          </a:p>
        </xdr:txBody>
      </xdr:sp>
    </xdr:grpSp>
    <xdr:clientData/>
  </xdr:twoCellAnchor>
  <xdr:twoCellAnchor>
    <xdr:from>
      <xdr:col>0</xdr:col>
      <xdr:colOff>0</xdr:colOff>
      <xdr:row>30</xdr:row>
      <xdr:rowOff>76200</xdr:rowOff>
    </xdr:from>
    <xdr:to>
      <xdr:col>2</xdr:col>
      <xdr:colOff>2161289</xdr:colOff>
      <xdr:row>33</xdr:row>
      <xdr:rowOff>66675</xdr:rowOff>
    </xdr:to>
    <xdr:grpSp>
      <xdr:nvGrpSpPr>
        <xdr:cNvPr id="10" name="Group 0"/>
        <xdr:cNvGrpSpPr/>
      </xdr:nvGrpSpPr>
      <xdr:grpSpPr>
        <a:xfrm>
          <a:off x="0" y="6429375"/>
          <a:ext cx="5352164" cy="476250"/>
          <a:chOff x="0" y="0"/>
          <a:chExt cx="1023" cy="50"/>
        </a:xfrm>
      </xdr:grpSpPr>
      <xdr:sp macro="" textlink="">
        <xdr:nvSpPr>
          <xdr:cNvPr id="11" name="Shape 1"/>
          <xdr:cNvSpPr/>
        </xdr:nvSpPr>
        <xdr:spPr>
          <a:xfrm>
            <a:off x="1" y="1"/>
            <a:ext cx="347" cy="27"/>
          </a:xfrm>
          <a:prstGeom prst="rect">
            <a:avLst/>
          </a:prstGeom>
          <a:noFill/>
          <a:ln>
            <a:solidFill>
              <a:srgbClr val="FFFFFF"/>
            </a:solidFill>
            <a:prstDash val="solid"/>
          </a:ln>
        </xdr:spPr>
        <xdr:txBody>
          <a:bodyPr lIns="0" tIns="0" rIns="0" bIns="0" rtlCol="0" anchor="b"/>
          <a:lstStyle/>
          <a:p>
            <a:pPr algn="ctr"/>
            <a:r>
              <a:rPr lang="en-US" sz="800" u="none">
                <a:solidFill>
                  <a:srgbClr val="000000"/>
                </a:solidFill>
                <a:latin typeface="Sans Serif"/>
              </a:rPr>
              <a:t>Руководитель финансово-экономической службы</a:t>
            </a:r>
          </a:p>
        </xdr:txBody>
      </xdr:sp>
      <xdr:sp macro="" textlink="">
        <xdr:nvSpPr>
          <xdr:cNvPr id="12" name="Shape 1"/>
          <xdr:cNvSpPr/>
        </xdr:nvSpPr>
        <xdr:spPr>
          <a:xfrm>
            <a:off x="404" y="1"/>
            <a:ext cx="165" cy="27"/>
          </a:xfrm>
          <a:prstGeom prst="rect">
            <a:avLst/>
          </a:prstGeom>
          <a:noFill/>
          <a:ln>
            <a:solidFill>
              <a:srgbClr val="FFFFFF"/>
            </a:solidFill>
            <a:prstDash val="solid"/>
          </a:ln>
        </xdr:spPr>
        <xdr:txBody>
          <a:bodyPr lIns="0" tIns="0" rIns="0" bIns="0" rtlCol="0" anchor="b"/>
          <a:lstStyle/>
          <a:p>
            <a:pPr algn="l"/>
            <a:endParaRPr/>
          </a:p>
        </xdr:txBody>
      </xdr:sp>
      <xdr:sp macro="" textlink="">
        <xdr:nvSpPr>
          <xdr:cNvPr id="13" name="Shape 1"/>
          <xdr:cNvSpPr/>
        </xdr:nvSpPr>
        <xdr:spPr>
          <a:xfrm>
            <a:off x="404" y="29"/>
            <a:ext cx="165" cy="13"/>
          </a:xfrm>
          <a:prstGeom prst="rect">
            <a:avLst/>
          </a:prstGeom>
          <a:noFill/>
          <a:ln>
            <a:solidFill>
              <a:srgbClr val="FFFFFF"/>
            </a:solidFill>
            <a:prstDash val="solid"/>
          </a:ln>
        </xdr:spPr>
        <xdr:txBody>
          <a:bodyPr lIns="0" tIns="0" rIns="0" bIns="0" rtlCol="0" anchor="t"/>
          <a:lstStyle/>
          <a:p>
            <a:pPr algn="ctr"/>
            <a:r>
              <a:rPr lang="en-US" sz="800" u="none">
                <a:solidFill>
                  <a:srgbClr val="000000"/>
                </a:solidFill>
                <a:latin typeface="Sans Serif"/>
              </a:rPr>
              <a:t>(подпись)</a:t>
            </a:r>
          </a:p>
        </xdr:txBody>
      </xdr:sp>
      <xdr:sp macro="" textlink="">
        <xdr:nvSpPr>
          <xdr:cNvPr id="14" name="Shape 1"/>
          <xdr:cNvSpPr/>
        </xdr:nvSpPr>
        <xdr:spPr>
          <a:xfrm>
            <a:off x="404" y="29"/>
            <a:ext cx="165" cy="0"/>
          </a:xfrm>
          <a:prstGeom prst="line">
            <a:avLst/>
          </a:prstGeom>
          <a:ln w="10795">
            <a:solidFill>
              <a:srgbClr val="000000"/>
            </a:solidFill>
          </a:ln>
        </xdr:spPr>
        <xdr:txBody>
          <a:bodyPr rtlCol="0" anchor="t"/>
          <a:lstStyle/>
          <a:p>
            <a:pPr algn="l">
              <a:defRPr/>
            </a:pPr>
            <a:endParaRPr lang="en-US" sz="1100">
              <a:solidFill>
                <a:srgbClr val="000000"/>
              </a:solidFill>
            </a:endParaRPr>
          </a:p>
        </xdr:txBody>
      </xdr:sp>
      <xdr:sp macro="" textlink="">
        <xdr:nvSpPr>
          <xdr:cNvPr id="15" name="Shape 1"/>
          <xdr:cNvSpPr/>
        </xdr:nvSpPr>
        <xdr:spPr>
          <a:xfrm>
            <a:off x="625" y="1"/>
            <a:ext cx="347" cy="27"/>
          </a:xfrm>
          <a:prstGeom prst="rect">
            <a:avLst/>
          </a:prstGeom>
          <a:noFill/>
          <a:ln>
            <a:solidFill>
              <a:srgbClr val="FFFFFF"/>
            </a:solidFill>
            <a:prstDash val="solid"/>
          </a:ln>
        </xdr:spPr>
        <xdr:txBody>
          <a:bodyPr lIns="0" tIns="0" rIns="0" bIns="0" rtlCol="0" anchor="b"/>
          <a:lstStyle/>
          <a:p>
            <a:pPr algn="ctr"/>
            <a:endParaRPr/>
          </a:p>
        </xdr:txBody>
      </xdr:sp>
      <xdr:sp macro="" textlink="">
        <xdr:nvSpPr>
          <xdr:cNvPr id="16" name="Shape 1"/>
          <xdr:cNvSpPr/>
        </xdr:nvSpPr>
        <xdr:spPr>
          <a:xfrm>
            <a:off x="625" y="29"/>
            <a:ext cx="347" cy="13"/>
          </a:xfrm>
          <a:prstGeom prst="rect">
            <a:avLst/>
          </a:prstGeom>
          <a:noFill/>
          <a:ln>
            <a:solidFill>
              <a:srgbClr val="FFFFFF"/>
            </a:solidFill>
            <a:prstDash val="solid"/>
          </a:ln>
        </xdr:spPr>
        <xdr:txBody>
          <a:bodyPr lIns="0" tIns="0" rIns="0" bIns="0" rtlCol="0" anchor="t"/>
          <a:lstStyle/>
          <a:p>
            <a:pPr algn="ctr"/>
            <a:r>
              <a:rPr lang="en-US" sz="800" u="none">
                <a:solidFill>
                  <a:srgbClr val="000000"/>
                </a:solidFill>
                <a:latin typeface="Sans Serif"/>
              </a:rPr>
              <a:t>(расшифровка подписи)</a:t>
            </a:r>
          </a:p>
        </xdr:txBody>
      </xdr:sp>
      <xdr:sp macro="" textlink="">
        <xdr:nvSpPr>
          <xdr:cNvPr id="17" name="Shape 1"/>
          <xdr:cNvSpPr/>
        </xdr:nvSpPr>
        <xdr:spPr>
          <a:xfrm>
            <a:off x="625" y="29"/>
            <a:ext cx="347" cy="0"/>
          </a:xfrm>
          <a:prstGeom prst="line">
            <a:avLst/>
          </a:prstGeom>
          <a:ln w="10795">
            <a:solidFill>
              <a:srgbClr val="000000"/>
            </a:solidFill>
          </a:ln>
        </xdr:spPr>
        <xdr:txBody>
          <a:bodyPr rtlCol="0" anchor="t"/>
          <a:lstStyle/>
          <a:p>
            <a:pPr algn="l">
              <a:defRPr/>
            </a:pPr>
            <a:endParaRPr lang="en-US" sz="1100">
              <a:solidFill>
                <a:srgbClr val="000000"/>
              </a:solidFill>
            </a:endParaRPr>
          </a:p>
        </xdr:txBody>
      </xdr:sp>
    </xdr:grpSp>
    <xdr:clientData/>
  </xdr:twoCellAnchor>
  <xdr:twoCellAnchor>
    <xdr:from>
      <xdr:col>0</xdr:col>
      <xdr:colOff>0</xdr:colOff>
      <xdr:row>34</xdr:row>
      <xdr:rowOff>95250</xdr:rowOff>
    </xdr:from>
    <xdr:to>
      <xdr:col>2</xdr:col>
      <xdr:colOff>2161289</xdr:colOff>
      <xdr:row>36</xdr:row>
      <xdr:rowOff>114300</xdr:rowOff>
    </xdr:to>
    <xdr:grpSp>
      <xdr:nvGrpSpPr>
        <xdr:cNvPr id="18" name="Group 0"/>
        <xdr:cNvGrpSpPr/>
      </xdr:nvGrpSpPr>
      <xdr:grpSpPr>
        <a:xfrm>
          <a:off x="0" y="7096125"/>
          <a:ext cx="5352164" cy="342900"/>
          <a:chOff x="0" y="0"/>
          <a:chExt cx="1023" cy="36"/>
        </a:xfrm>
      </xdr:grpSpPr>
      <xdr:sp macro="" textlink="">
        <xdr:nvSpPr>
          <xdr:cNvPr id="19" name="Shape 1"/>
          <xdr:cNvSpPr/>
        </xdr:nvSpPr>
        <xdr:spPr>
          <a:xfrm>
            <a:off x="1" y="1"/>
            <a:ext cx="347" cy="13"/>
          </a:xfrm>
          <a:prstGeom prst="rect">
            <a:avLst/>
          </a:prstGeom>
          <a:noFill/>
          <a:ln>
            <a:solidFill>
              <a:srgbClr val="FFFFFF"/>
            </a:solidFill>
            <a:prstDash val="solid"/>
          </a:ln>
        </xdr:spPr>
        <xdr:txBody>
          <a:bodyPr lIns="0" tIns="0" rIns="0" bIns="0" rtlCol="0" anchor="b"/>
          <a:lstStyle/>
          <a:p>
            <a:pPr algn="ctr"/>
            <a:r>
              <a:rPr lang="en-US" sz="800" u="none">
                <a:solidFill>
                  <a:srgbClr val="000000"/>
                </a:solidFill>
                <a:latin typeface="Sans Serif"/>
              </a:rPr>
              <a:t>Главный бухгалтер</a:t>
            </a:r>
          </a:p>
        </xdr:txBody>
      </xdr:sp>
      <xdr:sp macro="" textlink="">
        <xdr:nvSpPr>
          <xdr:cNvPr id="20" name="Shape 1"/>
          <xdr:cNvSpPr/>
        </xdr:nvSpPr>
        <xdr:spPr>
          <a:xfrm>
            <a:off x="404" y="1"/>
            <a:ext cx="165" cy="13"/>
          </a:xfrm>
          <a:prstGeom prst="rect">
            <a:avLst/>
          </a:prstGeom>
          <a:noFill/>
          <a:ln>
            <a:solidFill>
              <a:srgbClr val="FFFFFF"/>
            </a:solidFill>
            <a:prstDash val="solid"/>
          </a:ln>
        </xdr:spPr>
        <xdr:txBody>
          <a:bodyPr lIns="0" tIns="0" rIns="0" bIns="0" rtlCol="0" anchor="b"/>
          <a:lstStyle/>
          <a:p>
            <a:pPr algn="l"/>
            <a:endParaRPr/>
          </a:p>
        </xdr:txBody>
      </xdr:sp>
      <xdr:sp macro="" textlink="">
        <xdr:nvSpPr>
          <xdr:cNvPr id="21" name="Shape 1"/>
          <xdr:cNvSpPr/>
        </xdr:nvSpPr>
        <xdr:spPr>
          <a:xfrm>
            <a:off x="404" y="15"/>
            <a:ext cx="165" cy="13"/>
          </a:xfrm>
          <a:prstGeom prst="rect">
            <a:avLst/>
          </a:prstGeom>
          <a:noFill/>
          <a:ln>
            <a:solidFill>
              <a:srgbClr val="FFFFFF"/>
            </a:solidFill>
            <a:prstDash val="solid"/>
          </a:ln>
        </xdr:spPr>
        <xdr:txBody>
          <a:bodyPr lIns="0" tIns="0" rIns="0" bIns="0" rtlCol="0" anchor="t"/>
          <a:lstStyle/>
          <a:p>
            <a:pPr algn="ctr"/>
            <a:r>
              <a:rPr lang="en-US" sz="800" u="none">
                <a:solidFill>
                  <a:srgbClr val="000000"/>
                </a:solidFill>
                <a:latin typeface="Sans Serif"/>
              </a:rPr>
              <a:t>(подпись)</a:t>
            </a:r>
          </a:p>
        </xdr:txBody>
      </xdr:sp>
      <xdr:sp macro="" textlink="">
        <xdr:nvSpPr>
          <xdr:cNvPr id="22" name="Shape 1"/>
          <xdr:cNvSpPr/>
        </xdr:nvSpPr>
        <xdr:spPr>
          <a:xfrm>
            <a:off x="404" y="15"/>
            <a:ext cx="165" cy="0"/>
          </a:xfrm>
          <a:prstGeom prst="line">
            <a:avLst/>
          </a:prstGeom>
          <a:ln w="10795">
            <a:solidFill>
              <a:srgbClr val="000000"/>
            </a:solidFill>
          </a:ln>
        </xdr:spPr>
        <xdr:txBody>
          <a:bodyPr rtlCol="0" anchor="t"/>
          <a:lstStyle/>
          <a:p>
            <a:pPr algn="l">
              <a:defRPr/>
            </a:pPr>
            <a:endParaRPr lang="en-US" sz="1100">
              <a:solidFill>
                <a:srgbClr val="000000"/>
              </a:solidFill>
            </a:endParaRPr>
          </a:p>
        </xdr:txBody>
      </xdr:sp>
      <xdr:sp macro="" textlink="">
        <xdr:nvSpPr>
          <xdr:cNvPr id="23" name="Shape 1"/>
          <xdr:cNvSpPr/>
        </xdr:nvSpPr>
        <xdr:spPr>
          <a:xfrm>
            <a:off x="625" y="1"/>
            <a:ext cx="347" cy="13"/>
          </a:xfrm>
          <a:prstGeom prst="rect">
            <a:avLst/>
          </a:prstGeom>
          <a:noFill/>
          <a:ln>
            <a:solidFill>
              <a:srgbClr val="FFFFFF"/>
            </a:solidFill>
            <a:prstDash val="solid"/>
          </a:ln>
        </xdr:spPr>
        <xdr:txBody>
          <a:bodyPr lIns="0" tIns="0" rIns="0" bIns="0" rtlCol="0" anchor="b"/>
          <a:lstStyle/>
          <a:p>
            <a:pPr algn="ctr"/>
            <a:endParaRPr/>
          </a:p>
        </xdr:txBody>
      </xdr:sp>
      <xdr:sp macro="" textlink="">
        <xdr:nvSpPr>
          <xdr:cNvPr id="24" name="Shape 1"/>
          <xdr:cNvSpPr/>
        </xdr:nvSpPr>
        <xdr:spPr>
          <a:xfrm>
            <a:off x="625" y="15"/>
            <a:ext cx="347" cy="13"/>
          </a:xfrm>
          <a:prstGeom prst="rect">
            <a:avLst/>
          </a:prstGeom>
          <a:noFill/>
          <a:ln>
            <a:solidFill>
              <a:srgbClr val="FFFFFF"/>
            </a:solidFill>
            <a:prstDash val="solid"/>
          </a:ln>
        </xdr:spPr>
        <xdr:txBody>
          <a:bodyPr lIns="0" tIns="0" rIns="0" bIns="0" rtlCol="0" anchor="t"/>
          <a:lstStyle/>
          <a:p>
            <a:pPr algn="ctr"/>
            <a:r>
              <a:rPr lang="en-US" sz="800" u="none">
                <a:solidFill>
                  <a:srgbClr val="000000"/>
                </a:solidFill>
                <a:latin typeface="Sans Serif"/>
              </a:rPr>
              <a:t>(расшифровка подписи)</a:t>
            </a:r>
          </a:p>
        </xdr:txBody>
      </xdr:sp>
      <xdr:sp macro="" textlink="">
        <xdr:nvSpPr>
          <xdr:cNvPr id="25" name="Shape 1"/>
          <xdr:cNvSpPr/>
        </xdr:nvSpPr>
        <xdr:spPr>
          <a:xfrm>
            <a:off x="625" y="15"/>
            <a:ext cx="347" cy="0"/>
          </a:xfrm>
          <a:prstGeom prst="line">
            <a:avLst/>
          </a:prstGeom>
          <a:ln w="10795">
            <a:solidFill>
              <a:srgbClr val="000000"/>
            </a:solidFill>
          </a:ln>
        </xdr:spPr>
        <xdr:txBody>
          <a:bodyPr rtlCol="0" anchor="t"/>
          <a:lstStyle/>
          <a:p>
            <a:pPr algn="l">
              <a:defRPr/>
            </a:pPr>
            <a:endParaRPr lang="en-US" sz="1100">
              <a:solidFill>
                <a:srgbClr val="000000"/>
              </a:solidFill>
            </a:endParaRPr>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H436"/>
  <sheetViews>
    <sheetView showGridLines="0" tabSelected="1" topLeftCell="A413" workbookViewId="0">
      <selection activeCell="A413" sqref="A1:XFD1048576"/>
    </sheetView>
  </sheetViews>
  <sheetFormatPr defaultRowHeight="21.75" customHeight="1"/>
  <cols>
    <col min="1" max="1" width="43.7109375" customWidth="1"/>
    <col min="2" max="2" width="6.140625" customWidth="1"/>
    <col min="3" max="3" width="40.7109375" customWidth="1"/>
    <col min="4" max="4" width="21" customWidth="1"/>
    <col min="5" max="6" width="18.7109375" customWidth="1"/>
    <col min="7" max="7" width="16" bestFit="1" customWidth="1"/>
    <col min="8" max="8" width="14.28515625" bestFit="1" customWidth="1"/>
  </cols>
  <sheetData>
    <row r="1" spans="1:6" ht="15">
      <c r="A1" s="110"/>
      <c r="B1" s="110"/>
      <c r="C1" s="110"/>
      <c r="D1" s="110"/>
      <c r="E1" s="1"/>
      <c r="F1" s="2"/>
    </row>
    <row r="2" spans="1:6" ht="15">
      <c r="A2" s="110" t="s">
        <v>1</v>
      </c>
      <c r="B2" s="110"/>
      <c r="C2" s="110"/>
      <c r="D2" s="110"/>
      <c r="E2" s="3"/>
      <c r="F2" s="4" t="s">
        <v>2</v>
      </c>
    </row>
    <row r="3" spans="1:6" ht="15">
      <c r="A3" s="5"/>
      <c r="B3" s="5"/>
      <c r="C3" s="5"/>
      <c r="D3" s="5"/>
      <c r="E3" s="6" t="s">
        <v>3</v>
      </c>
      <c r="F3" s="7" t="s">
        <v>4</v>
      </c>
    </row>
    <row r="4" spans="1:6" ht="15">
      <c r="A4" s="111" t="s">
        <v>6</v>
      </c>
      <c r="B4" s="111"/>
      <c r="C4" s="111"/>
      <c r="D4" s="111"/>
      <c r="E4" s="8" t="s">
        <v>5</v>
      </c>
      <c r="F4" s="9" t="s">
        <v>7</v>
      </c>
    </row>
    <row r="5" spans="1:6" ht="15">
      <c r="A5" s="10"/>
      <c r="B5" s="10"/>
      <c r="C5" s="10"/>
      <c r="D5" s="10"/>
      <c r="E5" s="8" t="s">
        <v>8</v>
      </c>
      <c r="F5" s="11" t="s">
        <v>18</v>
      </c>
    </row>
    <row r="6" spans="1:6" ht="15">
      <c r="A6" s="12" t="s">
        <v>9</v>
      </c>
      <c r="B6" s="112" t="s">
        <v>15</v>
      </c>
      <c r="C6" s="113"/>
      <c r="D6" s="113"/>
      <c r="E6" s="8" t="s">
        <v>10</v>
      </c>
      <c r="F6" s="11" t="s">
        <v>19</v>
      </c>
    </row>
    <row r="7" spans="1:6" ht="15">
      <c r="A7" s="12" t="s">
        <v>11</v>
      </c>
      <c r="B7" s="114" t="s">
        <v>16</v>
      </c>
      <c r="C7" s="114"/>
      <c r="D7" s="114"/>
      <c r="E7" s="8" t="s">
        <v>12</v>
      </c>
      <c r="F7" s="13" t="s">
        <v>20</v>
      </c>
    </row>
    <row r="8" spans="1:6" ht="15">
      <c r="A8" s="12" t="s">
        <v>13</v>
      </c>
      <c r="B8" s="12"/>
      <c r="C8" s="12"/>
      <c r="D8" s="14"/>
      <c r="E8" s="8"/>
      <c r="F8" s="15"/>
    </row>
    <row r="9" spans="1:6" ht="15">
      <c r="A9" s="12" t="s">
        <v>17</v>
      </c>
      <c r="B9" s="12"/>
      <c r="C9" s="16"/>
      <c r="D9" s="14"/>
      <c r="E9" s="8" t="s">
        <v>0</v>
      </c>
      <c r="F9" s="17" t="s">
        <v>14</v>
      </c>
    </row>
    <row r="10" spans="1:6" ht="15">
      <c r="A10" s="121" t="s">
        <v>21</v>
      </c>
      <c r="B10" s="121"/>
      <c r="C10" s="121"/>
      <c r="D10" s="121"/>
      <c r="E10" s="18"/>
      <c r="F10" s="19"/>
    </row>
    <row r="11" spans="1:6" ht="15">
      <c r="A11" s="125" t="s">
        <v>22</v>
      </c>
      <c r="B11" s="122" t="s">
        <v>23</v>
      </c>
      <c r="C11" s="122" t="s">
        <v>24</v>
      </c>
      <c r="D11" s="118" t="s">
        <v>25</v>
      </c>
      <c r="E11" s="118" t="s">
        <v>26</v>
      </c>
      <c r="F11" s="115" t="s">
        <v>27</v>
      </c>
    </row>
    <row r="12" spans="1:6" ht="15">
      <c r="A12" s="126"/>
      <c r="B12" s="123"/>
      <c r="C12" s="123"/>
      <c r="D12" s="119"/>
      <c r="E12" s="119"/>
      <c r="F12" s="116"/>
    </row>
    <row r="13" spans="1:6" ht="15">
      <c r="A13" s="126"/>
      <c r="B13" s="123"/>
      <c r="C13" s="123"/>
      <c r="D13" s="119"/>
      <c r="E13" s="119"/>
      <c r="F13" s="116"/>
    </row>
    <row r="14" spans="1:6" ht="15">
      <c r="A14" s="126"/>
      <c r="B14" s="123"/>
      <c r="C14" s="123"/>
      <c r="D14" s="119"/>
      <c r="E14" s="119"/>
      <c r="F14" s="116"/>
    </row>
    <row r="15" spans="1:6" ht="15">
      <c r="A15" s="126"/>
      <c r="B15" s="123"/>
      <c r="C15" s="123"/>
      <c r="D15" s="119"/>
      <c r="E15" s="119"/>
      <c r="F15" s="116"/>
    </row>
    <row r="16" spans="1:6" ht="15">
      <c r="A16" s="126"/>
      <c r="B16" s="123"/>
      <c r="C16" s="123"/>
      <c r="D16" s="119"/>
      <c r="E16" s="119"/>
      <c r="F16" s="116"/>
    </row>
    <row r="17" spans="1:8" ht="15">
      <c r="A17" s="127"/>
      <c r="B17" s="124"/>
      <c r="C17" s="124"/>
      <c r="D17" s="120"/>
      <c r="E17" s="120"/>
      <c r="F17" s="117"/>
    </row>
    <row r="18" spans="1:8" ht="15">
      <c r="A18" s="20">
        <v>1</v>
      </c>
      <c r="B18" s="21">
        <v>2</v>
      </c>
      <c r="C18" s="22">
        <v>3</v>
      </c>
      <c r="D18" s="23" t="s">
        <v>28</v>
      </c>
      <c r="E18" s="24" t="s">
        <v>29</v>
      </c>
      <c r="F18" s="25" t="s">
        <v>30</v>
      </c>
    </row>
    <row r="19" spans="1:8" ht="21.75" customHeight="1">
      <c r="A19" s="26" t="s">
        <v>31</v>
      </c>
      <c r="B19" s="27" t="s">
        <v>32</v>
      </c>
      <c r="C19" s="28" t="s">
        <v>33</v>
      </c>
      <c r="D19" s="29">
        <v>67088321400</v>
      </c>
      <c r="E19" s="30">
        <v>24386593668.75</v>
      </c>
      <c r="F19" s="39">
        <f t="shared" ref="F19:F84" si="0">IF(OR(D19="-",IF(E19="-",0,E19)&gt;=IF(D19="-",0,D19)),"-",IF(D19="-",0,D19)-IF(E19="-",0,E19))</f>
        <v>42701727731.25</v>
      </c>
      <c r="G19" s="108"/>
      <c r="H19" s="109"/>
    </row>
    <row r="20" spans="1:8" ht="21.75" customHeight="1">
      <c r="A20" s="31" t="s">
        <v>34</v>
      </c>
      <c r="B20" s="32"/>
      <c r="C20" s="33"/>
      <c r="D20" s="34"/>
      <c r="E20" s="34"/>
      <c r="F20" s="137"/>
      <c r="G20" s="109"/>
    </row>
    <row r="21" spans="1:8" ht="21.75" customHeight="1">
      <c r="A21" s="35" t="s">
        <v>35</v>
      </c>
      <c r="B21" s="36" t="s">
        <v>32</v>
      </c>
      <c r="C21" s="37" t="s">
        <v>36</v>
      </c>
      <c r="D21" s="38">
        <v>32484836800</v>
      </c>
      <c r="E21" s="38">
        <v>12315970575.08</v>
      </c>
      <c r="F21" s="39">
        <f t="shared" si="0"/>
        <v>20168866224.919998</v>
      </c>
    </row>
    <row r="22" spans="1:8" ht="21.75" customHeight="1">
      <c r="A22" s="35" t="s">
        <v>37</v>
      </c>
      <c r="B22" s="36" t="s">
        <v>32</v>
      </c>
      <c r="C22" s="37" t="s">
        <v>38</v>
      </c>
      <c r="D22" s="38">
        <v>19974637000</v>
      </c>
      <c r="E22" s="38">
        <v>7715155795.5699997</v>
      </c>
      <c r="F22" s="39">
        <f t="shared" si="0"/>
        <v>12259481204.43</v>
      </c>
    </row>
    <row r="23" spans="1:8" ht="21.75" customHeight="1">
      <c r="A23" s="35" t="s">
        <v>39</v>
      </c>
      <c r="B23" s="36" t="s">
        <v>32</v>
      </c>
      <c r="C23" s="37" t="s">
        <v>40</v>
      </c>
      <c r="D23" s="38">
        <v>19974637000</v>
      </c>
      <c r="E23" s="38">
        <v>7715155795.5699997</v>
      </c>
      <c r="F23" s="39">
        <f t="shared" si="0"/>
        <v>12259481204.43</v>
      </c>
    </row>
    <row r="24" spans="1:8" ht="21.75" customHeight="1">
      <c r="A24" s="40" t="s">
        <v>41</v>
      </c>
      <c r="B24" s="36" t="s">
        <v>32</v>
      </c>
      <c r="C24" s="37" t="s">
        <v>42</v>
      </c>
      <c r="D24" s="38">
        <v>15338933000</v>
      </c>
      <c r="E24" s="38">
        <v>6334823662.1000004</v>
      </c>
      <c r="F24" s="39">
        <f t="shared" si="0"/>
        <v>9004109337.8999996</v>
      </c>
    </row>
    <row r="25" spans="1:8" ht="21.75" customHeight="1">
      <c r="A25" s="40" t="s">
        <v>43</v>
      </c>
      <c r="B25" s="36" t="s">
        <v>32</v>
      </c>
      <c r="C25" s="37" t="s">
        <v>44</v>
      </c>
      <c r="D25" s="38">
        <v>15338933000</v>
      </c>
      <c r="E25" s="38">
        <v>6334796660.1700001</v>
      </c>
      <c r="F25" s="39">
        <f t="shared" si="0"/>
        <v>9004136339.8299999</v>
      </c>
    </row>
    <row r="26" spans="1:8" ht="21.75" customHeight="1">
      <c r="A26" s="40" t="s">
        <v>45</v>
      </c>
      <c r="B26" s="36" t="s">
        <v>32</v>
      </c>
      <c r="C26" s="37" t="s">
        <v>46</v>
      </c>
      <c r="D26" s="38" t="s">
        <v>47</v>
      </c>
      <c r="E26" s="38">
        <v>27001.93</v>
      </c>
      <c r="F26" s="39" t="str">
        <f t="shared" si="0"/>
        <v>-</v>
      </c>
    </row>
    <row r="27" spans="1:8" ht="21.75" customHeight="1">
      <c r="A27" s="40" t="s">
        <v>48</v>
      </c>
      <c r="B27" s="36" t="s">
        <v>32</v>
      </c>
      <c r="C27" s="37" t="s">
        <v>49</v>
      </c>
      <c r="D27" s="38">
        <v>147578000</v>
      </c>
      <c r="E27" s="38">
        <v>35418655.490000002</v>
      </c>
      <c r="F27" s="39">
        <f t="shared" si="0"/>
        <v>112159344.50999999</v>
      </c>
    </row>
    <row r="28" spans="1:8" ht="21.75" customHeight="1">
      <c r="A28" s="40" t="s">
        <v>50</v>
      </c>
      <c r="B28" s="36" t="s">
        <v>32</v>
      </c>
      <c r="C28" s="37" t="s">
        <v>51</v>
      </c>
      <c r="D28" s="38">
        <v>147578000</v>
      </c>
      <c r="E28" s="38">
        <v>35248680.310000002</v>
      </c>
      <c r="F28" s="39">
        <f t="shared" si="0"/>
        <v>112329319.69</v>
      </c>
    </row>
    <row r="29" spans="1:8" ht="21.75" customHeight="1">
      <c r="A29" s="40" t="s">
        <v>52</v>
      </c>
      <c r="B29" s="36" t="s">
        <v>32</v>
      </c>
      <c r="C29" s="37" t="s">
        <v>53</v>
      </c>
      <c r="D29" s="38" t="s">
        <v>47</v>
      </c>
      <c r="E29" s="38">
        <v>169975.18</v>
      </c>
      <c r="F29" s="39" t="str">
        <f t="shared" si="0"/>
        <v>-</v>
      </c>
    </row>
    <row r="30" spans="1:8" ht="21.75" customHeight="1">
      <c r="A30" s="40" t="s">
        <v>54</v>
      </c>
      <c r="B30" s="36" t="s">
        <v>32</v>
      </c>
      <c r="C30" s="37" t="s">
        <v>55</v>
      </c>
      <c r="D30" s="38">
        <v>83919000</v>
      </c>
      <c r="E30" s="38">
        <v>13190136.76</v>
      </c>
      <c r="F30" s="39">
        <f t="shared" si="0"/>
        <v>70728863.239999995</v>
      </c>
    </row>
    <row r="31" spans="1:8" ht="21.75" customHeight="1">
      <c r="A31" s="40" t="s">
        <v>56</v>
      </c>
      <c r="B31" s="36" t="s">
        <v>32</v>
      </c>
      <c r="C31" s="37" t="s">
        <v>57</v>
      </c>
      <c r="D31" s="38">
        <v>83919000</v>
      </c>
      <c r="E31" s="38">
        <v>13190136.76</v>
      </c>
      <c r="F31" s="39">
        <f t="shared" si="0"/>
        <v>70728863.239999995</v>
      </c>
    </row>
    <row r="32" spans="1:8" ht="21.75" customHeight="1">
      <c r="A32" s="40" t="s">
        <v>58</v>
      </c>
      <c r="B32" s="36" t="s">
        <v>32</v>
      </c>
      <c r="C32" s="37" t="s">
        <v>59</v>
      </c>
      <c r="D32" s="38">
        <v>81873000</v>
      </c>
      <c r="E32" s="38">
        <v>39971037.810000002</v>
      </c>
      <c r="F32" s="39">
        <f t="shared" si="0"/>
        <v>41901962.189999998</v>
      </c>
    </row>
    <row r="33" spans="1:6" ht="21.75" customHeight="1">
      <c r="A33" s="40" t="s">
        <v>60</v>
      </c>
      <c r="B33" s="36" t="s">
        <v>32</v>
      </c>
      <c r="C33" s="37" t="s">
        <v>61</v>
      </c>
      <c r="D33" s="38">
        <v>81873000</v>
      </c>
      <c r="E33" s="38">
        <v>39971037.810000002</v>
      </c>
      <c r="F33" s="39">
        <f t="shared" si="0"/>
        <v>41901962.189999998</v>
      </c>
    </row>
    <row r="34" spans="1:6" ht="21.75" customHeight="1">
      <c r="A34" s="40" t="s">
        <v>62</v>
      </c>
      <c r="B34" s="36" t="s">
        <v>32</v>
      </c>
      <c r="C34" s="37" t="s">
        <v>63</v>
      </c>
      <c r="D34" s="38">
        <v>63451000</v>
      </c>
      <c r="E34" s="38">
        <v>32059497.48</v>
      </c>
      <c r="F34" s="39">
        <f t="shared" si="0"/>
        <v>31391502.52</v>
      </c>
    </row>
    <row r="35" spans="1:6" ht="21.75" customHeight="1">
      <c r="A35" s="40" t="s">
        <v>64</v>
      </c>
      <c r="B35" s="36" t="s">
        <v>32</v>
      </c>
      <c r="C35" s="37" t="s">
        <v>65</v>
      </c>
      <c r="D35" s="38">
        <v>63451000</v>
      </c>
      <c r="E35" s="38">
        <v>32059497.48</v>
      </c>
      <c r="F35" s="39">
        <f t="shared" si="0"/>
        <v>31391502.52</v>
      </c>
    </row>
    <row r="36" spans="1:6" ht="21.75" customHeight="1">
      <c r="A36" s="40" t="s">
        <v>66</v>
      </c>
      <c r="B36" s="36" t="s">
        <v>32</v>
      </c>
      <c r="C36" s="37" t="s">
        <v>67</v>
      </c>
      <c r="D36" s="38">
        <v>69592000</v>
      </c>
      <c r="E36" s="38">
        <v>34567288.659999996</v>
      </c>
      <c r="F36" s="39">
        <f t="shared" si="0"/>
        <v>35024711.340000004</v>
      </c>
    </row>
    <row r="37" spans="1:6" ht="21.75" customHeight="1">
      <c r="A37" s="40" t="s">
        <v>68</v>
      </c>
      <c r="B37" s="36" t="s">
        <v>32</v>
      </c>
      <c r="C37" s="37" t="s">
        <v>69</v>
      </c>
      <c r="D37" s="38">
        <v>69592000</v>
      </c>
      <c r="E37" s="38">
        <v>34567288.659999996</v>
      </c>
      <c r="F37" s="39">
        <f t="shared" si="0"/>
        <v>35024711.340000004</v>
      </c>
    </row>
    <row r="38" spans="1:6" ht="21.75" customHeight="1">
      <c r="A38" s="40" t="s">
        <v>70</v>
      </c>
      <c r="B38" s="36" t="s">
        <v>32</v>
      </c>
      <c r="C38" s="37" t="s">
        <v>71</v>
      </c>
      <c r="D38" s="38">
        <v>408475000</v>
      </c>
      <c r="E38" s="38">
        <v>24028858.170000002</v>
      </c>
      <c r="F38" s="39">
        <f t="shared" si="0"/>
        <v>384446141.82999998</v>
      </c>
    </row>
    <row r="39" spans="1:6" ht="21.75" customHeight="1">
      <c r="A39" s="40" t="s">
        <v>72</v>
      </c>
      <c r="B39" s="36" t="s">
        <v>32</v>
      </c>
      <c r="C39" s="37" t="s">
        <v>73</v>
      </c>
      <c r="D39" s="38">
        <v>408475000</v>
      </c>
      <c r="E39" s="38">
        <v>22054772.829999998</v>
      </c>
      <c r="F39" s="39">
        <f t="shared" si="0"/>
        <v>386420227.17000002</v>
      </c>
    </row>
    <row r="40" spans="1:6" ht="21.75" customHeight="1">
      <c r="A40" s="40" t="s">
        <v>74</v>
      </c>
      <c r="B40" s="36" t="s">
        <v>32</v>
      </c>
      <c r="C40" s="37" t="s">
        <v>75</v>
      </c>
      <c r="D40" s="38" t="s">
        <v>47</v>
      </c>
      <c r="E40" s="38">
        <v>1974085.34</v>
      </c>
      <c r="F40" s="39" t="str">
        <f t="shared" si="0"/>
        <v>-</v>
      </c>
    </row>
    <row r="41" spans="1:6" ht="21.75" customHeight="1">
      <c r="A41" s="40" t="s">
        <v>76</v>
      </c>
      <c r="B41" s="36" t="s">
        <v>32</v>
      </c>
      <c r="C41" s="37" t="s">
        <v>77</v>
      </c>
      <c r="D41" s="38">
        <v>1146822000</v>
      </c>
      <c r="E41" s="38">
        <v>194284459.94999999</v>
      </c>
      <c r="F41" s="39">
        <f t="shared" si="0"/>
        <v>952537540.04999995</v>
      </c>
    </row>
    <row r="42" spans="1:6" ht="21.75" customHeight="1">
      <c r="A42" s="40" t="s">
        <v>78</v>
      </c>
      <c r="B42" s="36" t="s">
        <v>32</v>
      </c>
      <c r="C42" s="37" t="s">
        <v>79</v>
      </c>
      <c r="D42" s="38">
        <v>1146822000</v>
      </c>
      <c r="E42" s="38">
        <v>186585794.96000001</v>
      </c>
      <c r="F42" s="39">
        <f t="shared" si="0"/>
        <v>960236205.03999996</v>
      </c>
    </row>
    <row r="43" spans="1:6" ht="21.75" customHeight="1">
      <c r="A43" s="40" t="s">
        <v>80</v>
      </c>
      <c r="B43" s="36" t="s">
        <v>32</v>
      </c>
      <c r="C43" s="37" t="s">
        <v>81</v>
      </c>
      <c r="D43" s="38" t="s">
        <v>47</v>
      </c>
      <c r="E43" s="38">
        <v>7698664.9900000002</v>
      </c>
      <c r="F43" s="39" t="str">
        <f t="shared" si="0"/>
        <v>-</v>
      </c>
    </row>
    <row r="44" spans="1:6" ht="21.75" customHeight="1">
      <c r="A44" s="40" t="s">
        <v>82</v>
      </c>
      <c r="B44" s="36" t="s">
        <v>32</v>
      </c>
      <c r="C44" s="37" t="s">
        <v>83</v>
      </c>
      <c r="D44" s="38">
        <v>325000</v>
      </c>
      <c r="E44" s="38" t="s">
        <v>47</v>
      </c>
      <c r="F44" s="39">
        <f t="shared" si="0"/>
        <v>325000</v>
      </c>
    </row>
    <row r="45" spans="1:6" ht="21.75" customHeight="1">
      <c r="A45" s="40" t="s">
        <v>84</v>
      </c>
      <c r="B45" s="36" t="s">
        <v>32</v>
      </c>
      <c r="C45" s="37" t="s">
        <v>85</v>
      </c>
      <c r="D45" s="38">
        <v>325000</v>
      </c>
      <c r="E45" s="38" t="s">
        <v>47</v>
      </c>
      <c r="F45" s="39">
        <f t="shared" si="0"/>
        <v>325000</v>
      </c>
    </row>
    <row r="46" spans="1:6" ht="21.75" customHeight="1">
      <c r="A46" s="40" t="s">
        <v>86</v>
      </c>
      <c r="B46" s="36" t="s">
        <v>32</v>
      </c>
      <c r="C46" s="37" t="s">
        <v>87</v>
      </c>
      <c r="D46" s="38">
        <v>1131000</v>
      </c>
      <c r="E46" s="38" t="s">
        <v>47</v>
      </c>
      <c r="F46" s="39">
        <f t="shared" si="0"/>
        <v>1131000</v>
      </c>
    </row>
    <row r="47" spans="1:6" ht="21.75" customHeight="1">
      <c r="A47" s="40" t="s">
        <v>88</v>
      </c>
      <c r="B47" s="36" t="s">
        <v>32</v>
      </c>
      <c r="C47" s="37" t="s">
        <v>89</v>
      </c>
      <c r="D47" s="38">
        <v>1131000</v>
      </c>
      <c r="E47" s="38" t="s">
        <v>47</v>
      </c>
      <c r="F47" s="39">
        <f t="shared" si="0"/>
        <v>1131000</v>
      </c>
    </row>
    <row r="48" spans="1:6" ht="21.75" customHeight="1">
      <c r="A48" s="40" t="s">
        <v>90</v>
      </c>
      <c r="B48" s="36" t="s">
        <v>32</v>
      </c>
      <c r="C48" s="37" t="s">
        <v>91</v>
      </c>
      <c r="D48" s="38">
        <v>306874000</v>
      </c>
      <c r="E48" s="38">
        <v>156308986.66999999</v>
      </c>
      <c r="F48" s="39">
        <f t="shared" si="0"/>
        <v>150565013.33000001</v>
      </c>
    </row>
    <row r="49" spans="1:6" ht="21.75" customHeight="1">
      <c r="A49" s="40" t="s">
        <v>92</v>
      </c>
      <c r="B49" s="36" t="s">
        <v>32</v>
      </c>
      <c r="C49" s="37" t="s">
        <v>93</v>
      </c>
      <c r="D49" s="38">
        <v>306874000</v>
      </c>
      <c r="E49" s="38">
        <v>156308986.66999999</v>
      </c>
      <c r="F49" s="39">
        <f t="shared" si="0"/>
        <v>150565013.33000001</v>
      </c>
    </row>
    <row r="50" spans="1:6" ht="21.75" customHeight="1">
      <c r="A50" s="40" t="s">
        <v>94</v>
      </c>
      <c r="B50" s="36" t="s">
        <v>32</v>
      </c>
      <c r="C50" s="37" t="s">
        <v>95</v>
      </c>
      <c r="D50" s="38">
        <v>1779211000</v>
      </c>
      <c r="E50" s="38">
        <v>495260998.83999997</v>
      </c>
      <c r="F50" s="39">
        <f t="shared" si="0"/>
        <v>1283950001.1600001</v>
      </c>
    </row>
    <row r="51" spans="1:6" ht="21.75" customHeight="1">
      <c r="A51" s="40" t="s">
        <v>96</v>
      </c>
      <c r="B51" s="36" t="s">
        <v>32</v>
      </c>
      <c r="C51" s="37" t="s">
        <v>97</v>
      </c>
      <c r="D51" s="38">
        <v>1779211000</v>
      </c>
      <c r="E51" s="38">
        <v>495260998.83999997</v>
      </c>
      <c r="F51" s="39">
        <f t="shared" si="0"/>
        <v>1283950001.1600001</v>
      </c>
    </row>
    <row r="52" spans="1:6" ht="21.75" customHeight="1">
      <c r="A52" s="40" t="s">
        <v>98</v>
      </c>
      <c r="B52" s="36" t="s">
        <v>32</v>
      </c>
      <c r="C52" s="37" t="s">
        <v>99</v>
      </c>
      <c r="D52" s="38">
        <v>273652000</v>
      </c>
      <c r="E52" s="38">
        <v>88953642.420000002</v>
      </c>
      <c r="F52" s="39">
        <f t="shared" si="0"/>
        <v>184698357.57999998</v>
      </c>
    </row>
    <row r="53" spans="1:6" ht="21.75" customHeight="1">
      <c r="A53" s="40" t="s">
        <v>100</v>
      </c>
      <c r="B53" s="36" t="s">
        <v>32</v>
      </c>
      <c r="C53" s="37" t="s">
        <v>101</v>
      </c>
      <c r="D53" s="38">
        <v>273652000</v>
      </c>
      <c r="E53" s="38">
        <v>88953642.420000002</v>
      </c>
      <c r="F53" s="39">
        <f t="shared" si="0"/>
        <v>184698357.57999998</v>
      </c>
    </row>
    <row r="54" spans="1:6" ht="21.75" customHeight="1">
      <c r="A54" s="40" t="s">
        <v>102</v>
      </c>
      <c r="B54" s="36" t="s">
        <v>32</v>
      </c>
      <c r="C54" s="37" t="s">
        <v>103</v>
      </c>
      <c r="D54" s="38">
        <v>119184000</v>
      </c>
      <c r="E54" s="38">
        <v>25061164.460000001</v>
      </c>
      <c r="F54" s="39">
        <f t="shared" si="0"/>
        <v>94122835.539999992</v>
      </c>
    </row>
    <row r="55" spans="1:6" ht="21.75" customHeight="1">
      <c r="A55" s="40" t="s">
        <v>104</v>
      </c>
      <c r="B55" s="36" t="s">
        <v>32</v>
      </c>
      <c r="C55" s="37" t="s">
        <v>105</v>
      </c>
      <c r="D55" s="38">
        <v>119184000</v>
      </c>
      <c r="E55" s="38">
        <v>25061164.460000001</v>
      </c>
      <c r="F55" s="39">
        <f t="shared" si="0"/>
        <v>94122835.539999992</v>
      </c>
    </row>
    <row r="56" spans="1:6" ht="21.75" customHeight="1">
      <c r="A56" s="40" t="s">
        <v>106</v>
      </c>
      <c r="B56" s="36" t="s">
        <v>32</v>
      </c>
      <c r="C56" s="37" t="s">
        <v>107</v>
      </c>
      <c r="D56" s="38">
        <v>80107000</v>
      </c>
      <c r="E56" s="38">
        <v>19823209.350000001</v>
      </c>
      <c r="F56" s="39">
        <f t="shared" si="0"/>
        <v>60283790.649999999</v>
      </c>
    </row>
    <row r="57" spans="1:6" ht="21.75" customHeight="1">
      <c r="A57" s="40" t="s">
        <v>108</v>
      </c>
      <c r="B57" s="36" t="s">
        <v>32</v>
      </c>
      <c r="C57" s="37" t="s">
        <v>109</v>
      </c>
      <c r="D57" s="38">
        <v>80107000</v>
      </c>
      <c r="E57" s="38">
        <v>19823209.350000001</v>
      </c>
      <c r="F57" s="39">
        <f t="shared" si="0"/>
        <v>60283790.649999999</v>
      </c>
    </row>
    <row r="58" spans="1:6" ht="21.75" customHeight="1">
      <c r="A58" s="40" t="s">
        <v>110</v>
      </c>
      <c r="B58" s="36" t="s">
        <v>32</v>
      </c>
      <c r="C58" s="37" t="s">
        <v>111</v>
      </c>
      <c r="D58" s="38">
        <v>73510000</v>
      </c>
      <c r="E58" s="38">
        <v>156587691.25999999</v>
      </c>
      <c r="F58" s="39" t="str">
        <f t="shared" si="0"/>
        <v>-</v>
      </c>
    </row>
    <row r="59" spans="1:6" ht="21.75" customHeight="1">
      <c r="A59" s="40" t="s">
        <v>112</v>
      </c>
      <c r="B59" s="36" t="s">
        <v>32</v>
      </c>
      <c r="C59" s="37" t="s">
        <v>113</v>
      </c>
      <c r="D59" s="38">
        <v>73510000</v>
      </c>
      <c r="E59" s="38">
        <v>156587691.25999999</v>
      </c>
      <c r="F59" s="39" t="str">
        <f t="shared" si="0"/>
        <v>-</v>
      </c>
    </row>
    <row r="60" spans="1:6" ht="21.75" customHeight="1">
      <c r="A60" s="35" t="s">
        <v>114</v>
      </c>
      <c r="B60" s="36" t="s">
        <v>32</v>
      </c>
      <c r="C60" s="37" t="s">
        <v>115</v>
      </c>
      <c r="D60" s="38" t="s">
        <v>47</v>
      </c>
      <c r="E60" s="38">
        <v>61321696.960000001</v>
      </c>
      <c r="F60" s="39" t="str">
        <f t="shared" si="0"/>
        <v>-</v>
      </c>
    </row>
    <row r="61" spans="1:6" ht="21.75" customHeight="1">
      <c r="A61" s="40" t="s">
        <v>116</v>
      </c>
      <c r="B61" s="36" t="s">
        <v>32</v>
      </c>
      <c r="C61" s="37" t="s">
        <v>117</v>
      </c>
      <c r="D61" s="38" t="s">
        <v>47</v>
      </c>
      <c r="E61" s="38">
        <v>61321696.960000001</v>
      </c>
      <c r="F61" s="39" t="str">
        <f t="shared" si="0"/>
        <v>-</v>
      </c>
    </row>
    <row r="62" spans="1:6" ht="21.75" customHeight="1">
      <c r="A62" s="35" t="s">
        <v>118</v>
      </c>
      <c r="B62" s="36" t="s">
        <v>32</v>
      </c>
      <c r="C62" s="37" t="s">
        <v>119</v>
      </c>
      <c r="D62" s="38" t="s">
        <v>47</v>
      </c>
      <c r="E62" s="38">
        <v>3793181.71</v>
      </c>
      <c r="F62" s="39" t="str">
        <f t="shared" si="0"/>
        <v>-</v>
      </c>
    </row>
    <row r="63" spans="1:6" ht="21.75" customHeight="1">
      <c r="A63" s="40" t="s">
        <v>120</v>
      </c>
      <c r="B63" s="36" t="s">
        <v>32</v>
      </c>
      <c r="C63" s="37" t="s">
        <v>121</v>
      </c>
      <c r="D63" s="38" t="s">
        <v>47</v>
      </c>
      <c r="E63" s="38">
        <v>3793181.71</v>
      </c>
      <c r="F63" s="39" t="str">
        <f t="shared" si="0"/>
        <v>-</v>
      </c>
    </row>
    <row r="64" spans="1:6" ht="21.75" customHeight="1">
      <c r="A64" s="40" t="s">
        <v>122</v>
      </c>
      <c r="B64" s="36" t="s">
        <v>32</v>
      </c>
      <c r="C64" s="37" t="s">
        <v>123</v>
      </c>
      <c r="D64" s="38" t="s">
        <v>47</v>
      </c>
      <c r="E64" s="38">
        <v>-291801.40999999997</v>
      </c>
      <c r="F64" s="39" t="str">
        <f t="shared" si="0"/>
        <v>-</v>
      </c>
    </row>
    <row r="65" spans="1:6" ht="21.75" customHeight="1">
      <c r="A65" s="40" t="s">
        <v>124</v>
      </c>
      <c r="B65" s="36" t="s">
        <v>32</v>
      </c>
      <c r="C65" s="37" t="s">
        <v>125</v>
      </c>
      <c r="D65" s="38" t="s">
        <v>47</v>
      </c>
      <c r="E65" s="38">
        <v>-291801.40999999997</v>
      </c>
      <c r="F65" s="39" t="str">
        <f t="shared" si="0"/>
        <v>-</v>
      </c>
    </row>
    <row r="66" spans="1:6" ht="21.75" customHeight="1">
      <c r="A66" s="35" t="s">
        <v>126</v>
      </c>
      <c r="B66" s="36" t="s">
        <v>32</v>
      </c>
      <c r="C66" s="37" t="s">
        <v>127</v>
      </c>
      <c r="D66" s="38" t="s">
        <v>47</v>
      </c>
      <c r="E66" s="38">
        <v>-6571.11</v>
      </c>
      <c r="F66" s="39" t="str">
        <f t="shared" si="0"/>
        <v>-</v>
      </c>
    </row>
    <row r="67" spans="1:6" ht="21.75" customHeight="1">
      <c r="A67" s="40" t="s">
        <v>128</v>
      </c>
      <c r="B67" s="36" t="s">
        <v>32</v>
      </c>
      <c r="C67" s="37" t="s">
        <v>129</v>
      </c>
      <c r="D67" s="38" t="s">
        <v>47</v>
      </c>
      <c r="E67" s="38">
        <v>-6571.11</v>
      </c>
      <c r="F67" s="39" t="str">
        <f t="shared" si="0"/>
        <v>-</v>
      </c>
    </row>
    <row r="68" spans="1:6" ht="21.75" customHeight="1">
      <c r="A68" s="35" t="s">
        <v>130</v>
      </c>
      <c r="B68" s="36" t="s">
        <v>32</v>
      </c>
      <c r="C68" s="37" t="s">
        <v>131</v>
      </c>
      <c r="D68" s="38">
        <v>197340400</v>
      </c>
      <c r="E68" s="38">
        <v>83639898.670000002</v>
      </c>
      <c r="F68" s="39">
        <f t="shared" si="0"/>
        <v>113700501.33</v>
      </c>
    </row>
    <row r="69" spans="1:6" ht="21.75" customHeight="1">
      <c r="A69" s="35" t="s">
        <v>132</v>
      </c>
      <c r="B69" s="36" t="s">
        <v>32</v>
      </c>
      <c r="C69" s="37" t="s">
        <v>133</v>
      </c>
      <c r="D69" s="38">
        <v>104272400</v>
      </c>
      <c r="E69" s="38">
        <v>38790681.520000003</v>
      </c>
      <c r="F69" s="39">
        <f t="shared" si="0"/>
        <v>65481718.479999997</v>
      </c>
    </row>
    <row r="70" spans="1:6" ht="21.75" customHeight="1">
      <c r="A70" s="40" t="s">
        <v>134</v>
      </c>
      <c r="B70" s="36" t="s">
        <v>32</v>
      </c>
      <c r="C70" s="37" t="s">
        <v>135</v>
      </c>
      <c r="D70" s="38">
        <v>54562400</v>
      </c>
      <c r="E70" s="38">
        <v>19530005.57</v>
      </c>
      <c r="F70" s="39">
        <f t="shared" si="0"/>
        <v>35032394.43</v>
      </c>
    </row>
    <row r="71" spans="1:6" ht="21.75" customHeight="1">
      <c r="A71" s="40" t="s">
        <v>136</v>
      </c>
      <c r="B71" s="36" t="s">
        <v>32</v>
      </c>
      <c r="C71" s="37" t="s">
        <v>137</v>
      </c>
      <c r="D71" s="38">
        <v>266500</v>
      </c>
      <c r="E71" s="38">
        <v>112876.01</v>
      </c>
      <c r="F71" s="39">
        <f t="shared" si="0"/>
        <v>153623.99</v>
      </c>
    </row>
    <row r="72" spans="1:6" ht="21.75" customHeight="1">
      <c r="A72" s="40" t="s">
        <v>138</v>
      </c>
      <c r="B72" s="36" t="s">
        <v>32</v>
      </c>
      <c r="C72" s="37" t="s">
        <v>139</v>
      </c>
      <c r="D72" s="38">
        <v>52776800</v>
      </c>
      <c r="E72" s="38">
        <v>21256222.899999999</v>
      </c>
      <c r="F72" s="39">
        <f t="shared" si="0"/>
        <v>31520577.100000001</v>
      </c>
    </row>
    <row r="73" spans="1:6" ht="21.75" customHeight="1">
      <c r="A73" s="35" t="s">
        <v>140</v>
      </c>
      <c r="B73" s="36" t="s">
        <v>32</v>
      </c>
      <c r="C73" s="37" t="s">
        <v>141</v>
      </c>
      <c r="D73" s="38">
        <v>-3333300</v>
      </c>
      <c r="E73" s="38">
        <v>-2108422.96</v>
      </c>
      <c r="F73" s="39" t="str">
        <f t="shared" si="0"/>
        <v>-</v>
      </c>
    </row>
    <row r="74" spans="1:6" ht="21.75" customHeight="1">
      <c r="A74" s="40" t="s">
        <v>142</v>
      </c>
      <c r="B74" s="36" t="s">
        <v>32</v>
      </c>
      <c r="C74" s="37" t="s">
        <v>143</v>
      </c>
      <c r="D74" s="38">
        <v>-3333300</v>
      </c>
      <c r="E74" s="38">
        <v>-2108422.96</v>
      </c>
      <c r="F74" s="39" t="str">
        <f t="shared" si="0"/>
        <v>-</v>
      </c>
    </row>
    <row r="75" spans="1:6" ht="21.75" customHeight="1">
      <c r="A75" s="35" t="s">
        <v>144</v>
      </c>
      <c r="B75" s="36" t="s">
        <v>32</v>
      </c>
      <c r="C75" s="37" t="s">
        <v>145</v>
      </c>
      <c r="D75" s="38">
        <v>93068000</v>
      </c>
      <c r="E75" s="38">
        <v>44849217.149999999</v>
      </c>
      <c r="F75" s="39">
        <f t="shared" si="0"/>
        <v>48218782.850000001</v>
      </c>
    </row>
    <row r="76" spans="1:6" ht="21.75" customHeight="1">
      <c r="A76" s="35" t="s">
        <v>146</v>
      </c>
      <c r="B76" s="36" t="s">
        <v>32</v>
      </c>
      <c r="C76" s="37" t="s">
        <v>147</v>
      </c>
      <c r="D76" s="38" t="s">
        <v>47</v>
      </c>
      <c r="E76" s="38">
        <v>44849217.149999999</v>
      </c>
      <c r="F76" s="39" t="str">
        <f t="shared" si="0"/>
        <v>-</v>
      </c>
    </row>
    <row r="77" spans="1:6" ht="21.75" customHeight="1">
      <c r="A77" s="35" t="s">
        <v>148</v>
      </c>
      <c r="B77" s="36" t="s">
        <v>32</v>
      </c>
      <c r="C77" s="37" t="s">
        <v>149</v>
      </c>
      <c r="D77" s="38">
        <v>3060845000</v>
      </c>
      <c r="E77" s="38">
        <v>1409326803.24</v>
      </c>
      <c r="F77" s="39">
        <f t="shared" si="0"/>
        <v>1651518196.76</v>
      </c>
    </row>
    <row r="78" spans="1:6" ht="21.75" customHeight="1">
      <c r="A78" s="35" t="s">
        <v>150</v>
      </c>
      <c r="B78" s="36" t="s">
        <v>32</v>
      </c>
      <c r="C78" s="37" t="s">
        <v>151</v>
      </c>
      <c r="D78" s="38">
        <v>2199280000</v>
      </c>
      <c r="E78" s="38">
        <v>1177511981.8800001</v>
      </c>
      <c r="F78" s="39">
        <f t="shared" si="0"/>
        <v>1021768018.1199999</v>
      </c>
    </row>
    <row r="79" spans="1:6" ht="21.75" customHeight="1">
      <c r="A79" s="35" t="s">
        <v>152</v>
      </c>
      <c r="B79" s="36" t="s">
        <v>32</v>
      </c>
      <c r="C79" s="37" t="s">
        <v>153</v>
      </c>
      <c r="D79" s="38">
        <v>1539496000</v>
      </c>
      <c r="E79" s="38">
        <v>796543471.54999995</v>
      </c>
      <c r="F79" s="39">
        <f t="shared" si="0"/>
        <v>742952528.45000005</v>
      </c>
    </row>
    <row r="80" spans="1:6" ht="21.75" customHeight="1">
      <c r="A80" s="35" t="s">
        <v>152</v>
      </c>
      <c r="B80" s="36" t="s">
        <v>32</v>
      </c>
      <c r="C80" s="37" t="s">
        <v>154</v>
      </c>
      <c r="D80" s="38">
        <v>1539496000</v>
      </c>
      <c r="E80" s="38">
        <v>796543471.54999995</v>
      </c>
      <c r="F80" s="39">
        <f t="shared" si="0"/>
        <v>742952528.45000005</v>
      </c>
    </row>
    <row r="81" spans="1:6" ht="21.75" customHeight="1">
      <c r="A81" s="35" t="s">
        <v>155</v>
      </c>
      <c r="B81" s="36" t="s">
        <v>32</v>
      </c>
      <c r="C81" s="37" t="s">
        <v>156</v>
      </c>
      <c r="D81" s="38">
        <v>659784000</v>
      </c>
      <c r="E81" s="38">
        <v>380962473.38999999</v>
      </c>
      <c r="F81" s="39">
        <f t="shared" si="0"/>
        <v>278821526.61000001</v>
      </c>
    </row>
    <row r="82" spans="1:6" ht="21.75" customHeight="1">
      <c r="A82" s="35" t="s">
        <v>157</v>
      </c>
      <c r="B82" s="36" t="s">
        <v>32</v>
      </c>
      <c r="C82" s="37" t="s">
        <v>158</v>
      </c>
      <c r="D82" s="38">
        <v>659784000</v>
      </c>
      <c r="E82" s="38">
        <v>380962473.38999999</v>
      </c>
      <c r="F82" s="39">
        <f t="shared" si="0"/>
        <v>278821526.61000001</v>
      </c>
    </row>
    <row r="83" spans="1:6" ht="21.75" customHeight="1">
      <c r="A83" s="35" t="s">
        <v>159</v>
      </c>
      <c r="B83" s="36" t="s">
        <v>32</v>
      </c>
      <c r="C83" s="37" t="s">
        <v>160</v>
      </c>
      <c r="D83" s="38" t="s">
        <v>47</v>
      </c>
      <c r="E83" s="38">
        <v>6036.94</v>
      </c>
      <c r="F83" s="39" t="str">
        <f t="shared" si="0"/>
        <v>-</v>
      </c>
    </row>
    <row r="84" spans="1:6" ht="21.75" customHeight="1">
      <c r="A84" s="35" t="s">
        <v>161</v>
      </c>
      <c r="B84" s="36" t="s">
        <v>32</v>
      </c>
      <c r="C84" s="37" t="s">
        <v>162</v>
      </c>
      <c r="D84" s="38" t="s">
        <v>47</v>
      </c>
      <c r="E84" s="38">
        <v>6036.94</v>
      </c>
      <c r="F84" s="39" t="str">
        <f t="shared" si="0"/>
        <v>-</v>
      </c>
    </row>
    <row r="85" spans="1:6" ht="21.75" customHeight="1">
      <c r="A85" s="35" t="s">
        <v>163</v>
      </c>
      <c r="B85" s="36" t="s">
        <v>32</v>
      </c>
      <c r="C85" s="37" t="s">
        <v>164</v>
      </c>
      <c r="D85" s="38" t="s">
        <v>47</v>
      </c>
      <c r="E85" s="38">
        <v>228317.04</v>
      </c>
      <c r="F85" s="39" t="str">
        <f t="shared" ref="F85:F148" si="1">IF(OR(D85="-",IF(E85="-",0,E85)&gt;=IF(D85="-",0,D85)),"-",IF(D85="-",0,D85)-IF(E85="-",0,E85))</f>
        <v>-</v>
      </c>
    </row>
    <row r="86" spans="1:6" ht="21.75" customHeight="1">
      <c r="A86" s="35" t="s">
        <v>163</v>
      </c>
      <c r="B86" s="36" t="s">
        <v>32</v>
      </c>
      <c r="C86" s="37" t="s">
        <v>165</v>
      </c>
      <c r="D86" s="38" t="s">
        <v>47</v>
      </c>
      <c r="E86" s="38">
        <v>219288.3</v>
      </c>
      <c r="F86" s="39" t="str">
        <f t="shared" si="1"/>
        <v>-</v>
      </c>
    </row>
    <row r="87" spans="1:6" ht="21.75" customHeight="1">
      <c r="A87" s="35" t="s">
        <v>166</v>
      </c>
      <c r="B87" s="36" t="s">
        <v>32</v>
      </c>
      <c r="C87" s="37" t="s">
        <v>167</v>
      </c>
      <c r="D87" s="38" t="s">
        <v>47</v>
      </c>
      <c r="E87" s="38">
        <v>200842.97</v>
      </c>
      <c r="F87" s="39" t="str">
        <f t="shared" si="1"/>
        <v>-</v>
      </c>
    </row>
    <row r="88" spans="1:6" ht="21.75" customHeight="1">
      <c r="A88" s="35" t="s">
        <v>168</v>
      </c>
      <c r="B88" s="36" t="s">
        <v>32</v>
      </c>
      <c r="C88" s="37" t="s">
        <v>169</v>
      </c>
      <c r="D88" s="38" t="s">
        <v>47</v>
      </c>
      <c r="E88" s="38">
        <v>18445.330000000002</v>
      </c>
      <c r="F88" s="39" t="str">
        <f t="shared" si="1"/>
        <v>-</v>
      </c>
    </row>
    <row r="89" spans="1:6" ht="21.75" customHeight="1">
      <c r="A89" s="35" t="s">
        <v>170</v>
      </c>
      <c r="B89" s="36" t="s">
        <v>32</v>
      </c>
      <c r="C89" s="37" t="s">
        <v>171</v>
      </c>
      <c r="D89" s="38" t="s">
        <v>47</v>
      </c>
      <c r="E89" s="38">
        <v>9028.74</v>
      </c>
      <c r="F89" s="39" t="str">
        <f t="shared" si="1"/>
        <v>-</v>
      </c>
    </row>
    <row r="90" spans="1:6" ht="21.75" customHeight="1">
      <c r="A90" s="35" t="s">
        <v>172</v>
      </c>
      <c r="B90" s="36" t="s">
        <v>32</v>
      </c>
      <c r="C90" s="37" t="s">
        <v>173</v>
      </c>
      <c r="D90" s="38" t="s">
        <v>47</v>
      </c>
      <c r="E90" s="38">
        <v>9022.75</v>
      </c>
      <c r="F90" s="39" t="str">
        <f t="shared" si="1"/>
        <v>-</v>
      </c>
    </row>
    <row r="91" spans="1:6" ht="21.75" customHeight="1">
      <c r="A91" s="35" t="s">
        <v>174</v>
      </c>
      <c r="B91" s="36" t="s">
        <v>32</v>
      </c>
      <c r="C91" s="37" t="s">
        <v>175</v>
      </c>
      <c r="D91" s="38" t="s">
        <v>47</v>
      </c>
      <c r="E91" s="38">
        <v>5.99</v>
      </c>
      <c r="F91" s="39" t="str">
        <f t="shared" si="1"/>
        <v>-</v>
      </c>
    </row>
    <row r="92" spans="1:6" ht="21.75" customHeight="1">
      <c r="A92" s="35" t="s">
        <v>176</v>
      </c>
      <c r="B92" s="36" t="s">
        <v>32</v>
      </c>
      <c r="C92" s="37" t="s">
        <v>177</v>
      </c>
      <c r="D92" s="38">
        <v>51806000</v>
      </c>
      <c r="E92" s="38">
        <v>8557385.0600000005</v>
      </c>
      <c r="F92" s="39">
        <f t="shared" si="1"/>
        <v>43248614.939999998</v>
      </c>
    </row>
    <row r="93" spans="1:6" ht="21.75" customHeight="1">
      <c r="A93" s="35" t="s">
        <v>176</v>
      </c>
      <c r="B93" s="36" t="s">
        <v>32</v>
      </c>
      <c r="C93" s="37" t="s">
        <v>178</v>
      </c>
      <c r="D93" s="38">
        <v>51806000</v>
      </c>
      <c r="E93" s="38">
        <v>8557385.0600000005</v>
      </c>
      <c r="F93" s="39">
        <f t="shared" si="1"/>
        <v>43248614.939999998</v>
      </c>
    </row>
    <row r="94" spans="1:6" ht="21.75" customHeight="1">
      <c r="A94" s="35" t="s">
        <v>179</v>
      </c>
      <c r="B94" s="36" t="s">
        <v>32</v>
      </c>
      <c r="C94" s="37" t="s">
        <v>180</v>
      </c>
      <c r="D94" s="38">
        <v>51806000</v>
      </c>
      <c r="E94" s="38">
        <v>8535907.2599999998</v>
      </c>
      <c r="F94" s="39">
        <f t="shared" si="1"/>
        <v>43270092.740000002</v>
      </c>
    </row>
    <row r="95" spans="1:6" ht="21.75" customHeight="1">
      <c r="A95" s="35" t="s">
        <v>181</v>
      </c>
      <c r="B95" s="36" t="s">
        <v>32</v>
      </c>
      <c r="C95" s="37" t="s">
        <v>182</v>
      </c>
      <c r="D95" s="38" t="s">
        <v>47</v>
      </c>
      <c r="E95" s="38">
        <v>21477.8</v>
      </c>
      <c r="F95" s="39" t="str">
        <f t="shared" si="1"/>
        <v>-</v>
      </c>
    </row>
    <row r="96" spans="1:6" ht="21.75" customHeight="1">
      <c r="A96" s="35" t="s">
        <v>183</v>
      </c>
      <c r="B96" s="36" t="s">
        <v>32</v>
      </c>
      <c r="C96" s="37" t="s">
        <v>184</v>
      </c>
      <c r="D96" s="38">
        <v>809759000</v>
      </c>
      <c r="E96" s="38">
        <v>223029119.25999999</v>
      </c>
      <c r="F96" s="39">
        <f t="shared" si="1"/>
        <v>586729880.74000001</v>
      </c>
    </row>
    <row r="97" spans="1:6" ht="21.75" customHeight="1">
      <c r="A97" s="35" t="s">
        <v>185</v>
      </c>
      <c r="B97" s="36" t="s">
        <v>32</v>
      </c>
      <c r="C97" s="37" t="s">
        <v>186</v>
      </c>
      <c r="D97" s="38">
        <v>809759000</v>
      </c>
      <c r="E97" s="38">
        <v>223029119.25999999</v>
      </c>
      <c r="F97" s="39">
        <f t="shared" si="1"/>
        <v>586729880.74000001</v>
      </c>
    </row>
    <row r="98" spans="1:6" ht="21.75" customHeight="1">
      <c r="A98" s="35" t="s">
        <v>187</v>
      </c>
      <c r="B98" s="36" t="s">
        <v>32</v>
      </c>
      <c r="C98" s="37" t="s">
        <v>188</v>
      </c>
      <c r="D98" s="38">
        <v>809759000</v>
      </c>
      <c r="E98" s="38">
        <v>223029119.25999999</v>
      </c>
      <c r="F98" s="39">
        <f t="shared" si="1"/>
        <v>586729880.74000001</v>
      </c>
    </row>
    <row r="99" spans="1:6" ht="21.75" customHeight="1">
      <c r="A99" s="35" t="s">
        <v>189</v>
      </c>
      <c r="B99" s="36" t="s">
        <v>32</v>
      </c>
      <c r="C99" s="37" t="s">
        <v>190</v>
      </c>
      <c r="D99" s="38">
        <v>6051013000</v>
      </c>
      <c r="E99" s="38">
        <v>1711185470.6700001</v>
      </c>
      <c r="F99" s="39">
        <f t="shared" si="1"/>
        <v>4339827529.3299999</v>
      </c>
    </row>
    <row r="100" spans="1:6" ht="21.75" customHeight="1">
      <c r="A100" s="35" t="s">
        <v>191</v>
      </c>
      <c r="B100" s="36" t="s">
        <v>32</v>
      </c>
      <c r="C100" s="37" t="s">
        <v>192</v>
      </c>
      <c r="D100" s="38">
        <v>809317000</v>
      </c>
      <c r="E100" s="38">
        <v>52614654.399999999</v>
      </c>
      <c r="F100" s="39">
        <f t="shared" si="1"/>
        <v>756702345.60000002</v>
      </c>
    </row>
    <row r="101" spans="1:6" ht="21.75" customHeight="1">
      <c r="A101" s="35" t="s">
        <v>193</v>
      </c>
      <c r="B101" s="36" t="s">
        <v>32</v>
      </c>
      <c r="C101" s="37" t="s">
        <v>194</v>
      </c>
      <c r="D101" s="38">
        <v>809317000</v>
      </c>
      <c r="E101" s="38">
        <v>52614654.399999999</v>
      </c>
      <c r="F101" s="39">
        <f t="shared" si="1"/>
        <v>756702345.60000002</v>
      </c>
    </row>
    <row r="102" spans="1:6" ht="21.75" customHeight="1">
      <c r="A102" s="35" t="s">
        <v>195</v>
      </c>
      <c r="B102" s="36" t="s">
        <v>32</v>
      </c>
      <c r="C102" s="37" t="s">
        <v>196</v>
      </c>
      <c r="D102" s="38">
        <v>809317000</v>
      </c>
      <c r="E102" s="38">
        <v>52614654.399999999</v>
      </c>
      <c r="F102" s="39">
        <f t="shared" si="1"/>
        <v>756702345.60000002</v>
      </c>
    </row>
    <row r="103" spans="1:6" ht="21.75" customHeight="1">
      <c r="A103" s="35" t="s">
        <v>197</v>
      </c>
      <c r="B103" s="36" t="s">
        <v>32</v>
      </c>
      <c r="C103" s="37" t="s">
        <v>198</v>
      </c>
      <c r="D103" s="38">
        <v>1619039000</v>
      </c>
      <c r="E103" s="38">
        <v>272689925.92000002</v>
      </c>
      <c r="F103" s="39">
        <f t="shared" si="1"/>
        <v>1346349074.0799999</v>
      </c>
    </row>
    <row r="104" spans="1:6" ht="21.75" customHeight="1">
      <c r="A104" s="35" t="s">
        <v>199</v>
      </c>
      <c r="B104" s="36" t="s">
        <v>32</v>
      </c>
      <c r="C104" s="37" t="s">
        <v>200</v>
      </c>
      <c r="D104" s="38">
        <v>357286000</v>
      </c>
      <c r="E104" s="38">
        <v>183626447.16999999</v>
      </c>
      <c r="F104" s="39">
        <f t="shared" si="1"/>
        <v>173659552.83000001</v>
      </c>
    </row>
    <row r="105" spans="1:6" ht="21.75" customHeight="1">
      <c r="A105" s="35" t="s">
        <v>201</v>
      </c>
      <c r="B105" s="36" t="s">
        <v>32</v>
      </c>
      <c r="C105" s="37" t="s">
        <v>202</v>
      </c>
      <c r="D105" s="38">
        <v>357286000</v>
      </c>
      <c r="E105" s="38">
        <v>183626447.16999999</v>
      </c>
      <c r="F105" s="39">
        <f t="shared" si="1"/>
        <v>173659552.83000001</v>
      </c>
    </row>
    <row r="106" spans="1:6" ht="21.75" customHeight="1">
      <c r="A106" s="35" t="s">
        <v>203</v>
      </c>
      <c r="B106" s="36" t="s">
        <v>32</v>
      </c>
      <c r="C106" s="37" t="s">
        <v>204</v>
      </c>
      <c r="D106" s="38">
        <v>1261753000</v>
      </c>
      <c r="E106" s="38">
        <v>89063478.75</v>
      </c>
      <c r="F106" s="39">
        <f t="shared" si="1"/>
        <v>1172689521.25</v>
      </c>
    </row>
    <row r="107" spans="1:6" ht="21.75" customHeight="1">
      <c r="A107" s="35" t="s">
        <v>205</v>
      </c>
      <c r="B107" s="36" t="s">
        <v>32</v>
      </c>
      <c r="C107" s="37" t="s">
        <v>206</v>
      </c>
      <c r="D107" s="38">
        <v>1261753000</v>
      </c>
      <c r="E107" s="38">
        <v>89063478.75</v>
      </c>
      <c r="F107" s="39">
        <f t="shared" si="1"/>
        <v>1172689521.25</v>
      </c>
    </row>
    <row r="108" spans="1:6" ht="21.75" customHeight="1">
      <c r="A108" s="35" t="s">
        <v>207</v>
      </c>
      <c r="B108" s="36" t="s">
        <v>32</v>
      </c>
      <c r="C108" s="37" t="s">
        <v>208</v>
      </c>
      <c r="D108" s="38">
        <v>3622657000</v>
      </c>
      <c r="E108" s="38">
        <v>1385880890.3499999</v>
      </c>
      <c r="F108" s="39">
        <f t="shared" si="1"/>
        <v>2236776109.6500001</v>
      </c>
    </row>
    <row r="109" spans="1:6" ht="21.75" customHeight="1">
      <c r="A109" s="35" t="s">
        <v>209</v>
      </c>
      <c r="B109" s="36" t="s">
        <v>32</v>
      </c>
      <c r="C109" s="37" t="s">
        <v>210</v>
      </c>
      <c r="D109" s="38">
        <v>2901517000</v>
      </c>
      <c r="E109" s="38">
        <v>1359059875.6199999</v>
      </c>
      <c r="F109" s="39">
        <f t="shared" si="1"/>
        <v>1542457124.3800001</v>
      </c>
    </row>
    <row r="110" spans="1:6" ht="21.75" customHeight="1">
      <c r="A110" s="35" t="s">
        <v>211</v>
      </c>
      <c r="B110" s="36" t="s">
        <v>32</v>
      </c>
      <c r="C110" s="37" t="s">
        <v>212</v>
      </c>
      <c r="D110" s="38">
        <v>2901517000</v>
      </c>
      <c r="E110" s="38">
        <v>1359059875.6199999</v>
      </c>
      <c r="F110" s="39">
        <f t="shared" si="1"/>
        <v>1542457124.3800001</v>
      </c>
    </row>
    <row r="111" spans="1:6" ht="21.75" customHeight="1">
      <c r="A111" s="35" t="s">
        <v>213</v>
      </c>
      <c r="B111" s="36" t="s">
        <v>32</v>
      </c>
      <c r="C111" s="37" t="s">
        <v>214</v>
      </c>
      <c r="D111" s="38">
        <v>721140000</v>
      </c>
      <c r="E111" s="38">
        <v>26821014.73</v>
      </c>
      <c r="F111" s="39">
        <f t="shared" si="1"/>
        <v>694318985.26999998</v>
      </c>
    </row>
    <row r="112" spans="1:6" ht="21.75" customHeight="1">
      <c r="A112" s="35" t="s">
        <v>215</v>
      </c>
      <c r="B112" s="36" t="s">
        <v>32</v>
      </c>
      <c r="C112" s="37" t="s">
        <v>216</v>
      </c>
      <c r="D112" s="38">
        <v>721140000</v>
      </c>
      <c r="E112" s="38">
        <v>26821014.73</v>
      </c>
      <c r="F112" s="39">
        <f t="shared" si="1"/>
        <v>694318985.26999998</v>
      </c>
    </row>
    <row r="113" spans="1:6" ht="21.75" customHeight="1">
      <c r="A113" s="35" t="s">
        <v>217</v>
      </c>
      <c r="B113" s="36" t="s">
        <v>32</v>
      </c>
      <c r="C113" s="37" t="s">
        <v>218</v>
      </c>
      <c r="D113" s="38">
        <v>877157300</v>
      </c>
      <c r="E113" s="38">
        <v>401499357.33999997</v>
      </c>
      <c r="F113" s="39">
        <f t="shared" si="1"/>
        <v>475657942.66000003</v>
      </c>
    </row>
    <row r="114" spans="1:6" ht="21.75" customHeight="1">
      <c r="A114" s="35" t="s">
        <v>219</v>
      </c>
      <c r="B114" s="36" t="s">
        <v>32</v>
      </c>
      <c r="C114" s="37" t="s">
        <v>220</v>
      </c>
      <c r="D114" s="38">
        <v>654954000</v>
      </c>
      <c r="E114" s="38">
        <v>322854699.22000003</v>
      </c>
      <c r="F114" s="39">
        <f t="shared" si="1"/>
        <v>332099300.77999997</v>
      </c>
    </row>
    <row r="115" spans="1:6" ht="21.75" customHeight="1">
      <c r="A115" s="35" t="s">
        <v>221</v>
      </c>
      <c r="B115" s="36" t="s">
        <v>32</v>
      </c>
      <c r="C115" s="37" t="s">
        <v>222</v>
      </c>
      <c r="D115" s="38">
        <v>654954000</v>
      </c>
      <c r="E115" s="38">
        <v>322854699.22000003</v>
      </c>
      <c r="F115" s="39">
        <f t="shared" si="1"/>
        <v>332099300.77999997</v>
      </c>
    </row>
    <row r="116" spans="1:6" ht="21.75" customHeight="1">
      <c r="A116" s="35" t="s">
        <v>223</v>
      </c>
      <c r="B116" s="36" t="s">
        <v>32</v>
      </c>
      <c r="C116" s="37" t="s">
        <v>224</v>
      </c>
      <c r="D116" s="38">
        <v>654954000</v>
      </c>
      <c r="E116" s="38">
        <v>316571866.43000001</v>
      </c>
      <c r="F116" s="39">
        <f t="shared" si="1"/>
        <v>338382133.56999999</v>
      </c>
    </row>
    <row r="117" spans="1:6" ht="21.75" customHeight="1">
      <c r="A117" s="40" t="s">
        <v>225</v>
      </c>
      <c r="B117" s="36" t="s">
        <v>32</v>
      </c>
      <c r="C117" s="37" t="s">
        <v>226</v>
      </c>
      <c r="D117" s="38" t="s">
        <v>47</v>
      </c>
      <c r="E117" s="38">
        <v>6282832.79</v>
      </c>
      <c r="F117" s="39" t="str">
        <f t="shared" si="1"/>
        <v>-</v>
      </c>
    </row>
    <row r="118" spans="1:6" ht="21.75" customHeight="1">
      <c r="A118" s="40" t="s">
        <v>227</v>
      </c>
      <c r="B118" s="36" t="s">
        <v>32</v>
      </c>
      <c r="C118" s="37" t="s">
        <v>228</v>
      </c>
      <c r="D118" s="38">
        <v>1330900</v>
      </c>
      <c r="E118" s="38">
        <v>763425</v>
      </c>
      <c r="F118" s="39">
        <f t="shared" si="1"/>
        <v>567475</v>
      </c>
    </row>
    <row r="119" spans="1:6" ht="21.75" customHeight="1">
      <c r="A119" s="40" t="s">
        <v>229</v>
      </c>
      <c r="B119" s="36" t="s">
        <v>32</v>
      </c>
      <c r="C119" s="37" t="s">
        <v>230</v>
      </c>
      <c r="D119" s="38">
        <v>980400</v>
      </c>
      <c r="E119" s="38">
        <v>657000</v>
      </c>
      <c r="F119" s="39">
        <f t="shared" si="1"/>
        <v>323400</v>
      </c>
    </row>
    <row r="120" spans="1:6" ht="21.75" customHeight="1">
      <c r="A120" s="40" t="s">
        <v>231</v>
      </c>
      <c r="B120" s="36" t="s">
        <v>32</v>
      </c>
      <c r="C120" s="37" t="s">
        <v>232</v>
      </c>
      <c r="D120" s="38">
        <v>350500</v>
      </c>
      <c r="E120" s="38">
        <v>106425</v>
      </c>
      <c r="F120" s="39">
        <f t="shared" si="1"/>
        <v>244075</v>
      </c>
    </row>
    <row r="121" spans="1:6" ht="21.75" customHeight="1">
      <c r="A121" s="35" t="s">
        <v>233</v>
      </c>
      <c r="B121" s="36" t="s">
        <v>32</v>
      </c>
      <c r="C121" s="37" t="s">
        <v>234</v>
      </c>
      <c r="D121" s="38">
        <v>17577900</v>
      </c>
      <c r="E121" s="38">
        <v>11962845</v>
      </c>
      <c r="F121" s="39">
        <f t="shared" si="1"/>
        <v>5615055</v>
      </c>
    </row>
    <row r="122" spans="1:6" ht="21.75" customHeight="1">
      <c r="A122" s="40" t="s">
        <v>235</v>
      </c>
      <c r="B122" s="36" t="s">
        <v>32</v>
      </c>
      <c r="C122" s="37" t="s">
        <v>236</v>
      </c>
      <c r="D122" s="38">
        <v>17577900</v>
      </c>
      <c r="E122" s="38">
        <v>3616650</v>
      </c>
      <c r="F122" s="39">
        <f t="shared" si="1"/>
        <v>13961250</v>
      </c>
    </row>
    <row r="123" spans="1:6" ht="21.75" customHeight="1">
      <c r="A123" s="40" t="s">
        <v>237</v>
      </c>
      <c r="B123" s="36" t="s">
        <v>32</v>
      </c>
      <c r="C123" s="37" t="s">
        <v>238</v>
      </c>
      <c r="D123" s="38" t="s">
        <v>47</v>
      </c>
      <c r="E123" s="38">
        <v>5320800</v>
      </c>
      <c r="F123" s="39" t="str">
        <f t="shared" si="1"/>
        <v>-</v>
      </c>
    </row>
    <row r="124" spans="1:6" ht="21.75" customHeight="1">
      <c r="A124" s="40" t="s">
        <v>239</v>
      </c>
      <c r="B124" s="36" t="s">
        <v>32</v>
      </c>
      <c r="C124" s="37" t="s">
        <v>240</v>
      </c>
      <c r="D124" s="38" t="s">
        <v>47</v>
      </c>
      <c r="E124" s="38">
        <v>935550</v>
      </c>
      <c r="F124" s="39" t="str">
        <f t="shared" si="1"/>
        <v>-</v>
      </c>
    </row>
    <row r="125" spans="1:6" ht="21.75" customHeight="1">
      <c r="A125" s="40" t="s">
        <v>241</v>
      </c>
      <c r="B125" s="36" t="s">
        <v>32</v>
      </c>
      <c r="C125" s="37" t="s">
        <v>242</v>
      </c>
      <c r="D125" s="38" t="s">
        <v>47</v>
      </c>
      <c r="E125" s="38">
        <v>238950</v>
      </c>
      <c r="F125" s="39" t="str">
        <f t="shared" si="1"/>
        <v>-</v>
      </c>
    </row>
    <row r="126" spans="1:6" ht="21.75" customHeight="1">
      <c r="A126" s="40" t="s">
        <v>243</v>
      </c>
      <c r="B126" s="36" t="s">
        <v>32</v>
      </c>
      <c r="C126" s="37" t="s">
        <v>244</v>
      </c>
      <c r="D126" s="38" t="s">
        <v>47</v>
      </c>
      <c r="E126" s="38">
        <v>1350</v>
      </c>
      <c r="F126" s="39" t="str">
        <f t="shared" si="1"/>
        <v>-</v>
      </c>
    </row>
    <row r="127" spans="1:6" ht="21.75" customHeight="1">
      <c r="A127" s="40" t="s">
        <v>245</v>
      </c>
      <c r="B127" s="36" t="s">
        <v>32</v>
      </c>
      <c r="C127" s="37" t="s">
        <v>246</v>
      </c>
      <c r="D127" s="38" t="s">
        <v>47</v>
      </c>
      <c r="E127" s="38">
        <v>286110</v>
      </c>
      <c r="F127" s="39" t="str">
        <f t="shared" si="1"/>
        <v>-</v>
      </c>
    </row>
    <row r="128" spans="1:6" ht="21.75" customHeight="1">
      <c r="A128" s="40" t="s">
        <v>247</v>
      </c>
      <c r="B128" s="36" t="s">
        <v>32</v>
      </c>
      <c r="C128" s="37" t="s">
        <v>248</v>
      </c>
      <c r="D128" s="38" t="s">
        <v>47</v>
      </c>
      <c r="E128" s="38">
        <v>1563435</v>
      </c>
      <c r="F128" s="39" t="str">
        <f t="shared" si="1"/>
        <v>-</v>
      </c>
    </row>
    <row r="129" spans="1:6" ht="21.75" customHeight="1">
      <c r="A129" s="35" t="s">
        <v>249</v>
      </c>
      <c r="B129" s="36" t="s">
        <v>32</v>
      </c>
      <c r="C129" s="37" t="s">
        <v>250</v>
      </c>
      <c r="D129" s="38">
        <v>203294500</v>
      </c>
      <c r="E129" s="38">
        <v>65918388.119999997</v>
      </c>
      <c r="F129" s="39">
        <f t="shared" si="1"/>
        <v>137376111.88</v>
      </c>
    </row>
    <row r="130" spans="1:6" ht="21.75" customHeight="1">
      <c r="A130" s="35" t="s">
        <v>251</v>
      </c>
      <c r="B130" s="36" t="s">
        <v>32</v>
      </c>
      <c r="C130" s="37" t="s">
        <v>252</v>
      </c>
      <c r="D130" s="38">
        <v>178526700</v>
      </c>
      <c r="E130" s="38">
        <v>56144026.030000001</v>
      </c>
      <c r="F130" s="39">
        <f t="shared" si="1"/>
        <v>122382673.97</v>
      </c>
    </row>
    <row r="131" spans="1:6" ht="21.75" customHeight="1">
      <c r="A131" s="35" t="s">
        <v>253</v>
      </c>
      <c r="B131" s="36" t="s">
        <v>32</v>
      </c>
      <c r="C131" s="37" t="s">
        <v>254</v>
      </c>
      <c r="D131" s="38">
        <v>178526700</v>
      </c>
      <c r="E131" s="38">
        <v>56144026.030000001</v>
      </c>
      <c r="F131" s="39">
        <f t="shared" si="1"/>
        <v>122382673.97</v>
      </c>
    </row>
    <row r="132" spans="1:6" ht="21.75" customHeight="1">
      <c r="A132" s="35" t="s">
        <v>255</v>
      </c>
      <c r="B132" s="36" t="s">
        <v>32</v>
      </c>
      <c r="C132" s="37" t="s">
        <v>256</v>
      </c>
      <c r="D132" s="38">
        <v>6238900</v>
      </c>
      <c r="E132" s="38">
        <v>2654145</v>
      </c>
      <c r="F132" s="39">
        <f t="shared" si="1"/>
        <v>3584755</v>
      </c>
    </row>
    <row r="133" spans="1:6" ht="21.75" customHeight="1">
      <c r="A133" s="35" t="s">
        <v>257</v>
      </c>
      <c r="B133" s="36" t="s">
        <v>32</v>
      </c>
      <c r="C133" s="37" t="s">
        <v>258</v>
      </c>
      <c r="D133" s="38">
        <v>6238900</v>
      </c>
      <c r="E133" s="38">
        <v>2156940</v>
      </c>
      <c r="F133" s="39">
        <f t="shared" si="1"/>
        <v>4081960</v>
      </c>
    </row>
    <row r="134" spans="1:6" ht="21.75" customHeight="1">
      <c r="A134" s="35" t="s">
        <v>259</v>
      </c>
      <c r="B134" s="36" t="s">
        <v>32</v>
      </c>
      <c r="C134" s="37" t="s">
        <v>260</v>
      </c>
      <c r="D134" s="38" t="s">
        <v>47</v>
      </c>
      <c r="E134" s="38">
        <v>497205</v>
      </c>
      <c r="F134" s="39" t="str">
        <f t="shared" si="1"/>
        <v>-</v>
      </c>
    </row>
    <row r="135" spans="1:6" ht="21.75" customHeight="1">
      <c r="A135" s="35" t="s">
        <v>261</v>
      </c>
      <c r="B135" s="36" t="s">
        <v>32</v>
      </c>
      <c r="C135" s="37" t="s">
        <v>262</v>
      </c>
      <c r="D135" s="38">
        <v>5278300</v>
      </c>
      <c r="E135" s="38">
        <v>126461.27</v>
      </c>
      <c r="F135" s="39">
        <f t="shared" si="1"/>
        <v>5151838.7300000004</v>
      </c>
    </row>
    <row r="136" spans="1:6" ht="21.75" customHeight="1">
      <c r="A136" s="40" t="s">
        <v>263</v>
      </c>
      <c r="B136" s="36" t="s">
        <v>32</v>
      </c>
      <c r="C136" s="37" t="s">
        <v>264</v>
      </c>
      <c r="D136" s="38">
        <v>5278300</v>
      </c>
      <c r="E136" s="38">
        <v>126461.27</v>
      </c>
      <c r="F136" s="39">
        <f t="shared" si="1"/>
        <v>5151838.7300000004</v>
      </c>
    </row>
    <row r="137" spans="1:6" ht="21.75" customHeight="1">
      <c r="A137" s="35" t="s">
        <v>265</v>
      </c>
      <c r="B137" s="36" t="s">
        <v>32</v>
      </c>
      <c r="C137" s="37" t="s">
        <v>266</v>
      </c>
      <c r="D137" s="38">
        <v>1800000</v>
      </c>
      <c r="E137" s="38">
        <v>3585000</v>
      </c>
      <c r="F137" s="39" t="str">
        <f t="shared" si="1"/>
        <v>-</v>
      </c>
    </row>
    <row r="138" spans="1:6" ht="21.75" customHeight="1">
      <c r="A138" s="35" t="s">
        <v>265</v>
      </c>
      <c r="B138" s="36" t="s">
        <v>32</v>
      </c>
      <c r="C138" s="37" t="s">
        <v>267</v>
      </c>
      <c r="D138" s="38">
        <v>1800000</v>
      </c>
      <c r="E138" s="38">
        <v>3585000</v>
      </c>
      <c r="F138" s="39" t="str">
        <f t="shared" si="1"/>
        <v>-</v>
      </c>
    </row>
    <row r="139" spans="1:6" ht="21.75" customHeight="1">
      <c r="A139" s="35" t="s">
        <v>268</v>
      </c>
      <c r="B139" s="36" t="s">
        <v>32</v>
      </c>
      <c r="C139" s="37" t="s">
        <v>269</v>
      </c>
      <c r="D139" s="38" t="s">
        <v>47</v>
      </c>
      <c r="E139" s="38">
        <v>329625</v>
      </c>
      <c r="F139" s="39" t="str">
        <f t="shared" si="1"/>
        <v>-</v>
      </c>
    </row>
    <row r="140" spans="1:6" ht="21.75" customHeight="1">
      <c r="A140" s="35" t="s">
        <v>270</v>
      </c>
      <c r="B140" s="36" t="s">
        <v>32</v>
      </c>
      <c r="C140" s="37" t="s">
        <v>271</v>
      </c>
      <c r="D140" s="38" t="s">
        <v>47</v>
      </c>
      <c r="E140" s="38">
        <v>329625</v>
      </c>
      <c r="F140" s="39" t="str">
        <f t="shared" si="1"/>
        <v>-</v>
      </c>
    </row>
    <row r="141" spans="1:6" ht="21.75" customHeight="1">
      <c r="A141" s="35" t="s">
        <v>272</v>
      </c>
      <c r="B141" s="36" t="s">
        <v>32</v>
      </c>
      <c r="C141" s="37" t="s">
        <v>273</v>
      </c>
      <c r="D141" s="38">
        <v>3653300</v>
      </c>
      <c r="E141" s="38">
        <v>1567919.68</v>
      </c>
      <c r="F141" s="39">
        <f t="shared" si="1"/>
        <v>2085380.32</v>
      </c>
    </row>
    <row r="142" spans="1:6" ht="21.75" customHeight="1">
      <c r="A142" s="35" t="s">
        <v>274</v>
      </c>
      <c r="B142" s="36" t="s">
        <v>32</v>
      </c>
      <c r="C142" s="37" t="s">
        <v>275</v>
      </c>
      <c r="D142" s="38">
        <v>3653300</v>
      </c>
      <c r="E142" s="38">
        <v>1567919.68</v>
      </c>
      <c r="F142" s="39">
        <f t="shared" si="1"/>
        <v>2085380.32</v>
      </c>
    </row>
    <row r="143" spans="1:6" ht="21.75" customHeight="1">
      <c r="A143" s="35" t="s">
        <v>276</v>
      </c>
      <c r="B143" s="36" t="s">
        <v>32</v>
      </c>
      <c r="C143" s="37" t="s">
        <v>277</v>
      </c>
      <c r="D143" s="38">
        <v>7769000</v>
      </c>
      <c r="E143" s="38">
        <v>1494831.14</v>
      </c>
      <c r="F143" s="39">
        <f t="shared" si="1"/>
        <v>6274168.8600000003</v>
      </c>
    </row>
    <row r="144" spans="1:6" ht="21.75" customHeight="1">
      <c r="A144" s="35" t="s">
        <v>278</v>
      </c>
      <c r="B144" s="36" t="s">
        <v>32</v>
      </c>
      <c r="C144" s="37" t="s">
        <v>279</v>
      </c>
      <c r="D144" s="38">
        <v>7769000</v>
      </c>
      <c r="E144" s="38">
        <v>1494831.14</v>
      </c>
      <c r="F144" s="39">
        <f t="shared" si="1"/>
        <v>6274168.8600000003</v>
      </c>
    </row>
    <row r="145" spans="1:6" ht="21.75" customHeight="1">
      <c r="A145" s="35" t="s">
        <v>280</v>
      </c>
      <c r="B145" s="36" t="s">
        <v>32</v>
      </c>
      <c r="C145" s="37" t="s">
        <v>281</v>
      </c>
      <c r="D145" s="38">
        <v>28300</v>
      </c>
      <c r="E145" s="38">
        <v>16380</v>
      </c>
      <c r="F145" s="39">
        <f t="shared" si="1"/>
        <v>11920</v>
      </c>
    </row>
    <row r="146" spans="1:6" ht="21.75" customHeight="1">
      <c r="A146" s="35" t="s">
        <v>282</v>
      </c>
      <c r="B146" s="36" t="s">
        <v>32</v>
      </c>
      <c r="C146" s="37" t="s">
        <v>283</v>
      </c>
      <c r="D146" s="38">
        <v>28300</v>
      </c>
      <c r="E146" s="38">
        <v>16380</v>
      </c>
      <c r="F146" s="39">
        <f t="shared" si="1"/>
        <v>11920</v>
      </c>
    </row>
    <row r="147" spans="1:6" ht="21.75" customHeight="1">
      <c r="A147" s="35" t="s">
        <v>284</v>
      </c>
      <c r="B147" s="36" t="s">
        <v>32</v>
      </c>
      <c r="C147" s="37" t="s">
        <v>285</v>
      </c>
      <c r="D147" s="38" t="s">
        <v>47</v>
      </c>
      <c r="E147" s="38">
        <v>-3177.57</v>
      </c>
      <c r="F147" s="39" t="str">
        <f t="shared" si="1"/>
        <v>-</v>
      </c>
    </row>
    <row r="148" spans="1:6" ht="21.75" customHeight="1">
      <c r="A148" s="35" t="s">
        <v>286</v>
      </c>
      <c r="B148" s="36" t="s">
        <v>32</v>
      </c>
      <c r="C148" s="37" t="s">
        <v>287</v>
      </c>
      <c r="D148" s="38" t="s">
        <v>47</v>
      </c>
      <c r="E148" s="38">
        <v>71.22</v>
      </c>
      <c r="F148" s="39" t="str">
        <f t="shared" si="1"/>
        <v>-</v>
      </c>
    </row>
    <row r="149" spans="1:6" ht="21.75" customHeight="1">
      <c r="A149" s="35" t="s">
        <v>288</v>
      </c>
      <c r="B149" s="36" t="s">
        <v>32</v>
      </c>
      <c r="C149" s="37" t="s">
        <v>289</v>
      </c>
      <c r="D149" s="38" t="s">
        <v>47</v>
      </c>
      <c r="E149" s="38">
        <v>71.22</v>
      </c>
      <c r="F149" s="39" t="str">
        <f t="shared" ref="F149:F212" si="2">IF(OR(D149="-",IF(E149="-",0,E149)&gt;=IF(D149="-",0,D149)),"-",IF(D149="-",0,D149)-IF(E149="-",0,E149))</f>
        <v>-</v>
      </c>
    </row>
    <row r="150" spans="1:6" ht="21.75" customHeight="1">
      <c r="A150" s="35" t="s">
        <v>290</v>
      </c>
      <c r="B150" s="36" t="s">
        <v>32</v>
      </c>
      <c r="C150" s="37" t="s">
        <v>291</v>
      </c>
      <c r="D150" s="38" t="s">
        <v>47</v>
      </c>
      <c r="E150" s="38">
        <v>71.22</v>
      </c>
      <c r="F150" s="39" t="str">
        <f t="shared" si="2"/>
        <v>-</v>
      </c>
    </row>
    <row r="151" spans="1:6" ht="21.75" customHeight="1">
      <c r="A151" s="35" t="s">
        <v>292</v>
      </c>
      <c r="B151" s="36" t="s">
        <v>32</v>
      </c>
      <c r="C151" s="37" t="s">
        <v>293</v>
      </c>
      <c r="D151" s="38" t="s">
        <v>47</v>
      </c>
      <c r="E151" s="38">
        <v>-3248.79</v>
      </c>
      <c r="F151" s="39" t="str">
        <f t="shared" si="2"/>
        <v>-</v>
      </c>
    </row>
    <row r="152" spans="1:6" ht="21.75" customHeight="1">
      <c r="A152" s="35" t="s">
        <v>294</v>
      </c>
      <c r="B152" s="36" t="s">
        <v>32</v>
      </c>
      <c r="C152" s="37" t="s">
        <v>295</v>
      </c>
      <c r="D152" s="38" t="s">
        <v>47</v>
      </c>
      <c r="E152" s="38">
        <v>-3533.18</v>
      </c>
      <c r="F152" s="39" t="str">
        <f t="shared" si="2"/>
        <v>-</v>
      </c>
    </row>
    <row r="153" spans="1:6" ht="21.75" customHeight="1">
      <c r="A153" s="35" t="s">
        <v>296</v>
      </c>
      <c r="B153" s="36" t="s">
        <v>32</v>
      </c>
      <c r="C153" s="37" t="s">
        <v>297</v>
      </c>
      <c r="D153" s="38" t="s">
        <v>47</v>
      </c>
      <c r="E153" s="38">
        <v>-3533.18</v>
      </c>
      <c r="F153" s="39" t="str">
        <f t="shared" si="2"/>
        <v>-</v>
      </c>
    </row>
    <row r="154" spans="1:6" ht="21.75" customHeight="1">
      <c r="A154" s="35" t="s">
        <v>298</v>
      </c>
      <c r="B154" s="36" t="s">
        <v>32</v>
      </c>
      <c r="C154" s="37" t="s">
        <v>299</v>
      </c>
      <c r="D154" s="38" t="s">
        <v>47</v>
      </c>
      <c r="E154" s="38">
        <v>0.39</v>
      </c>
      <c r="F154" s="39" t="str">
        <f t="shared" si="2"/>
        <v>-</v>
      </c>
    </row>
    <row r="155" spans="1:6" ht="21.75" customHeight="1">
      <c r="A155" s="35" t="s">
        <v>300</v>
      </c>
      <c r="B155" s="36" t="s">
        <v>32</v>
      </c>
      <c r="C155" s="37" t="s">
        <v>301</v>
      </c>
      <c r="D155" s="38" t="s">
        <v>47</v>
      </c>
      <c r="E155" s="38">
        <v>0.39</v>
      </c>
      <c r="F155" s="39" t="str">
        <f t="shared" si="2"/>
        <v>-</v>
      </c>
    </row>
    <row r="156" spans="1:6" ht="21.75" customHeight="1">
      <c r="A156" s="35" t="s">
        <v>302</v>
      </c>
      <c r="B156" s="36" t="s">
        <v>32</v>
      </c>
      <c r="C156" s="37" t="s">
        <v>303</v>
      </c>
      <c r="D156" s="38" t="s">
        <v>47</v>
      </c>
      <c r="E156" s="38">
        <v>284</v>
      </c>
      <c r="F156" s="39" t="str">
        <f t="shared" si="2"/>
        <v>-</v>
      </c>
    </row>
    <row r="157" spans="1:6" ht="21.75" customHeight="1">
      <c r="A157" s="35" t="s">
        <v>304</v>
      </c>
      <c r="B157" s="36" t="s">
        <v>32</v>
      </c>
      <c r="C157" s="37" t="s">
        <v>305</v>
      </c>
      <c r="D157" s="38" t="s">
        <v>47</v>
      </c>
      <c r="E157" s="38">
        <v>284</v>
      </c>
      <c r="F157" s="39" t="str">
        <f t="shared" si="2"/>
        <v>-</v>
      </c>
    </row>
    <row r="158" spans="1:6" ht="21.75" customHeight="1">
      <c r="A158" s="35" t="s">
        <v>306</v>
      </c>
      <c r="B158" s="36" t="s">
        <v>32</v>
      </c>
      <c r="C158" s="37" t="s">
        <v>307</v>
      </c>
      <c r="D158" s="38">
        <v>1826014000</v>
      </c>
      <c r="E158" s="38">
        <v>723765124.35000002</v>
      </c>
      <c r="F158" s="39">
        <f t="shared" si="2"/>
        <v>1102248875.6500001</v>
      </c>
    </row>
    <row r="159" spans="1:6" ht="21.75" customHeight="1">
      <c r="A159" s="35" t="s">
        <v>308</v>
      </c>
      <c r="B159" s="36" t="s">
        <v>32</v>
      </c>
      <c r="C159" s="37" t="s">
        <v>309</v>
      </c>
      <c r="D159" s="38">
        <v>4997800</v>
      </c>
      <c r="E159" s="38" t="s">
        <v>47</v>
      </c>
      <c r="F159" s="39">
        <f t="shared" si="2"/>
        <v>4997800</v>
      </c>
    </row>
    <row r="160" spans="1:6" ht="21.75" customHeight="1">
      <c r="A160" s="35" t="s">
        <v>310</v>
      </c>
      <c r="B160" s="36" t="s">
        <v>32</v>
      </c>
      <c r="C160" s="37" t="s">
        <v>311</v>
      </c>
      <c r="D160" s="38">
        <v>4997800</v>
      </c>
      <c r="E160" s="38" t="s">
        <v>47</v>
      </c>
      <c r="F160" s="39">
        <f t="shared" si="2"/>
        <v>4997800</v>
      </c>
    </row>
    <row r="161" spans="1:6" ht="21.75" customHeight="1">
      <c r="A161" s="40" t="s">
        <v>312</v>
      </c>
      <c r="B161" s="36" t="s">
        <v>32</v>
      </c>
      <c r="C161" s="37" t="s">
        <v>313</v>
      </c>
      <c r="D161" s="38">
        <v>1352076800</v>
      </c>
      <c r="E161" s="38">
        <v>431469578.69</v>
      </c>
      <c r="F161" s="39">
        <f t="shared" si="2"/>
        <v>920607221.30999994</v>
      </c>
    </row>
    <row r="162" spans="1:6" ht="21.75" customHeight="1">
      <c r="A162" s="35" t="s">
        <v>314</v>
      </c>
      <c r="B162" s="36" t="s">
        <v>32</v>
      </c>
      <c r="C162" s="37" t="s">
        <v>315</v>
      </c>
      <c r="D162" s="38">
        <v>869194500</v>
      </c>
      <c r="E162" s="38">
        <v>231108393.47999999</v>
      </c>
      <c r="F162" s="39">
        <f t="shared" si="2"/>
        <v>638086106.51999998</v>
      </c>
    </row>
    <row r="163" spans="1:6" ht="21.75" customHeight="1">
      <c r="A163" s="40" t="s">
        <v>316</v>
      </c>
      <c r="B163" s="36" t="s">
        <v>32</v>
      </c>
      <c r="C163" s="37" t="s">
        <v>317</v>
      </c>
      <c r="D163" s="38">
        <v>869194500</v>
      </c>
      <c r="E163" s="38">
        <v>231108393.47999999</v>
      </c>
      <c r="F163" s="39">
        <f t="shared" si="2"/>
        <v>638086106.51999998</v>
      </c>
    </row>
    <row r="164" spans="1:6" ht="21.75" customHeight="1">
      <c r="A164" s="40" t="s">
        <v>318</v>
      </c>
      <c r="B164" s="36" t="s">
        <v>32</v>
      </c>
      <c r="C164" s="37" t="s">
        <v>319</v>
      </c>
      <c r="D164" s="38">
        <v>265253900</v>
      </c>
      <c r="E164" s="38">
        <v>76240319.349999994</v>
      </c>
      <c r="F164" s="39">
        <f t="shared" si="2"/>
        <v>189013580.65000001</v>
      </c>
    </row>
    <row r="165" spans="1:6" ht="21.75" customHeight="1">
      <c r="A165" s="35" t="s">
        <v>320</v>
      </c>
      <c r="B165" s="36" t="s">
        <v>32</v>
      </c>
      <c r="C165" s="37" t="s">
        <v>321</v>
      </c>
      <c r="D165" s="38">
        <v>265253900</v>
      </c>
      <c r="E165" s="38">
        <v>76240319.349999994</v>
      </c>
      <c r="F165" s="39">
        <f t="shared" si="2"/>
        <v>189013580.65000001</v>
      </c>
    </row>
    <row r="166" spans="1:6" ht="21.75" customHeight="1">
      <c r="A166" s="40" t="s">
        <v>322</v>
      </c>
      <c r="B166" s="36" t="s">
        <v>32</v>
      </c>
      <c r="C166" s="37" t="s">
        <v>323</v>
      </c>
      <c r="D166" s="38">
        <v>49825600</v>
      </c>
      <c r="E166" s="38">
        <v>14138196.73</v>
      </c>
      <c r="F166" s="39">
        <f t="shared" si="2"/>
        <v>35687403.269999996</v>
      </c>
    </row>
    <row r="167" spans="1:6" ht="21.75" customHeight="1">
      <c r="A167" s="35" t="s">
        <v>324</v>
      </c>
      <c r="B167" s="36" t="s">
        <v>32</v>
      </c>
      <c r="C167" s="37" t="s">
        <v>325</v>
      </c>
      <c r="D167" s="38">
        <v>49825600</v>
      </c>
      <c r="E167" s="38">
        <v>14138196.73</v>
      </c>
      <c r="F167" s="39">
        <f t="shared" si="2"/>
        <v>35687403.269999996</v>
      </c>
    </row>
    <row r="168" spans="1:6" ht="21.75" customHeight="1">
      <c r="A168" s="35" t="s">
        <v>326</v>
      </c>
      <c r="B168" s="36" t="s">
        <v>32</v>
      </c>
      <c r="C168" s="37" t="s">
        <v>327</v>
      </c>
      <c r="D168" s="38">
        <v>154272700</v>
      </c>
      <c r="E168" s="38">
        <v>102150252.84999999</v>
      </c>
      <c r="F168" s="39">
        <f t="shared" si="2"/>
        <v>52122447.150000006</v>
      </c>
    </row>
    <row r="169" spans="1:6" ht="21.75" customHeight="1">
      <c r="A169" s="35" t="s">
        <v>328</v>
      </c>
      <c r="B169" s="36" t="s">
        <v>32</v>
      </c>
      <c r="C169" s="37" t="s">
        <v>329</v>
      </c>
      <c r="D169" s="38">
        <v>154272700</v>
      </c>
      <c r="E169" s="38">
        <v>102150252.84999999</v>
      </c>
      <c r="F169" s="39">
        <f t="shared" si="2"/>
        <v>52122447.150000006</v>
      </c>
    </row>
    <row r="170" spans="1:6" ht="21.75" customHeight="1">
      <c r="A170" s="35" t="s">
        <v>330</v>
      </c>
      <c r="B170" s="36" t="s">
        <v>32</v>
      </c>
      <c r="C170" s="37" t="s">
        <v>331</v>
      </c>
      <c r="D170" s="38">
        <v>13530100</v>
      </c>
      <c r="E170" s="38">
        <v>7832416.2800000003</v>
      </c>
      <c r="F170" s="39">
        <f t="shared" si="2"/>
        <v>5697683.7199999997</v>
      </c>
    </row>
    <row r="171" spans="1:6" ht="21.75" customHeight="1">
      <c r="A171" s="35" t="s">
        <v>332</v>
      </c>
      <c r="B171" s="36" t="s">
        <v>32</v>
      </c>
      <c r="C171" s="37" t="s">
        <v>333</v>
      </c>
      <c r="D171" s="38">
        <v>13530100</v>
      </c>
      <c r="E171" s="38">
        <v>7832416.2800000003</v>
      </c>
      <c r="F171" s="39">
        <f t="shared" si="2"/>
        <v>5697683.7199999997</v>
      </c>
    </row>
    <row r="172" spans="1:6" ht="21.75" customHeight="1">
      <c r="A172" s="35" t="s">
        <v>334</v>
      </c>
      <c r="B172" s="36" t="s">
        <v>32</v>
      </c>
      <c r="C172" s="37" t="s">
        <v>335</v>
      </c>
      <c r="D172" s="38">
        <v>1307400</v>
      </c>
      <c r="E172" s="38">
        <v>353456.6</v>
      </c>
      <c r="F172" s="39">
        <f t="shared" si="2"/>
        <v>953943.4</v>
      </c>
    </row>
    <row r="173" spans="1:6" ht="21.75" customHeight="1">
      <c r="A173" s="35" t="s">
        <v>336</v>
      </c>
      <c r="B173" s="36" t="s">
        <v>32</v>
      </c>
      <c r="C173" s="37" t="s">
        <v>337</v>
      </c>
      <c r="D173" s="38">
        <v>816100</v>
      </c>
      <c r="E173" s="38">
        <v>161370.68</v>
      </c>
      <c r="F173" s="39">
        <f t="shared" si="2"/>
        <v>654729.32000000007</v>
      </c>
    </row>
    <row r="174" spans="1:6" ht="21.75" customHeight="1">
      <c r="A174" s="40" t="s">
        <v>338</v>
      </c>
      <c r="B174" s="36" t="s">
        <v>32</v>
      </c>
      <c r="C174" s="37" t="s">
        <v>339</v>
      </c>
      <c r="D174" s="38">
        <v>816100</v>
      </c>
      <c r="E174" s="38">
        <v>161370.68</v>
      </c>
      <c r="F174" s="39">
        <f t="shared" si="2"/>
        <v>654729.32000000007</v>
      </c>
    </row>
    <row r="175" spans="1:6" ht="21.75" customHeight="1">
      <c r="A175" s="35" t="s">
        <v>340</v>
      </c>
      <c r="B175" s="36" t="s">
        <v>32</v>
      </c>
      <c r="C175" s="37" t="s">
        <v>341</v>
      </c>
      <c r="D175" s="38">
        <v>491300</v>
      </c>
      <c r="E175" s="38">
        <v>192085.92</v>
      </c>
      <c r="F175" s="39">
        <f t="shared" si="2"/>
        <v>299214.07999999996</v>
      </c>
    </row>
    <row r="176" spans="1:6" ht="21.75" customHeight="1">
      <c r="A176" s="40" t="s">
        <v>342</v>
      </c>
      <c r="B176" s="36" t="s">
        <v>32</v>
      </c>
      <c r="C176" s="37" t="s">
        <v>343</v>
      </c>
      <c r="D176" s="38">
        <v>491300</v>
      </c>
      <c r="E176" s="38">
        <v>192085.92</v>
      </c>
      <c r="F176" s="39">
        <f t="shared" si="2"/>
        <v>299214.07999999996</v>
      </c>
    </row>
    <row r="177" spans="1:6" ht="21.75" customHeight="1">
      <c r="A177" s="35" t="s">
        <v>344</v>
      </c>
      <c r="B177" s="36" t="s">
        <v>32</v>
      </c>
      <c r="C177" s="37" t="s">
        <v>345</v>
      </c>
      <c r="D177" s="38">
        <v>1705400</v>
      </c>
      <c r="E177" s="38">
        <v>453722.77</v>
      </c>
      <c r="F177" s="39">
        <f t="shared" si="2"/>
        <v>1251677.23</v>
      </c>
    </row>
    <row r="178" spans="1:6" ht="21.75" customHeight="1">
      <c r="A178" s="35" t="s">
        <v>346</v>
      </c>
      <c r="B178" s="36" t="s">
        <v>32</v>
      </c>
      <c r="C178" s="37" t="s">
        <v>347</v>
      </c>
      <c r="D178" s="38">
        <v>1705400</v>
      </c>
      <c r="E178" s="38">
        <v>453722.77</v>
      </c>
      <c r="F178" s="39">
        <f t="shared" si="2"/>
        <v>1251677.23</v>
      </c>
    </row>
    <row r="179" spans="1:6" ht="21.75" customHeight="1">
      <c r="A179" s="35" t="s">
        <v>348</v>
      </c>
      <c r="B179" s="36" t="s">
        <v>32</v>
      </c>
      <c r="C179" s="37" t="s">
        <v>349</v>
      </c>
      <c r="D179" s="38">
        <v>1705400</v>
      </c>
      <c r="E179" s="38">
        <v>453722.77</v>
      </c>
      <c r="F179" s="39">
        <f t="shared" si="2"/>
        <v>1251677.23</v>
      </c>
    </row>
    <row r="180" spans="1:6" ht="21.75" customHeight="1">
      <c r="A180" s="40" t="s">
        <v>350</v>
      </c>
      <c r="B180" s="36" t="s">
        <v>32</v>
      </c>
      <c r="C180" s="37" t="s">
        <v>351</v>
      </c>
      <c r="D180" s="38">
        <v>465926600</v>
      </c>
      <c r="E180" s="38">
        <v>291488366.29000002</v>
      </c>
      <c r="F180" s="39">
        <f t="shared" si="2"/>
        <v>174438233.70999998</v>
      </c>
    </row>
    <row r="181" spans="1:6" ht="21.75" customHeight="1">
      <c r="A181" s="40" t="s">
        <v>352</v>
      </c>
      <c r="B181" s="36" t="s">
        <v>32</v>
      </c>
      <c r="C181" s="37" t="s">
        <v>353</v>
      </c>
      <c r="D181" s="38">
        <v>114349100</v>
      </c>
      <c r="E181" s="38">
        <v>88599729.950000003</v>
      </c>
      <c r="F181" s="39">
        <f t="shared" si="2"/>
        <v>25749370.049999997</v>
      </c>
    </row>
    <row r="182" spans="1:6" ht="21.75" customHeight="1">
      <c r="A182" s="35" t="s">
        <v>354</v>
      </c>
      <c r="B182" s="36" t="s">
        <v>32</v>
      </c>
      <c r="C182" s="37" t="s">
        <v>355</v>
      </c>
      <c r="D182" s="38">
        <v>114349100</v>
      </c>
      <c r="E182" s="38">
        <v>88599729.950000003</v>
      </c>
      <c r="F182" s="39">
        <f t="shared" si="2"/>
        <v>25749370.049999997</v>
      </c>
    </row>
    <row r="183" spans="1:6" ht="21.75" customHeight="1">
      <c r="A183" s="40" t="s">
        <v>356</v>
      </c>
      <c r="B183" s="36" t="s">
        <v>32</v>
      </c>
      <c r="C183" s="37" t="s">
        <v>357</v>
      </c>
      <c r="D183" s="38">
        <v>351577500</v>
      </c>
      <c r="E183" s="38">
        <v>202888636.34</v>
      </c>
      <c r="F183" s="39">
        <f t="shared" si="2"/>
        <v>148688863.66</v>
      </c>
    </row>
    <row r="184" spans="1:6" ht="21.75" customHeight="1">
      <c r="A184" s="40" t="s">
        <v>358</v>
      </c>
      <c r="B184" s="36" t="s">
        <v>32</v>
      </c>
      <c r="C184" s="37" t="s">
        <v>359</v>
      </c>
      <c r="D184" s="38">
        <v>351577500</v>
      </c>
      <c r="E184" s="38">
        <v>202888636.34</v>
      </c>
      <c r="F184" s="39">
        <f t="shared" si="2"/>
        <v>148688863.66</v>
      </c>
    </row>
    <row r="185" spans="1:6" ht="21.75" customHeight="1">
      <c r="A185" s="35" t="s">
        <v>360</v>
      </c>
      <c r="B185" s="36" t="s">
        <v>32</v>
      </c>
      <c r="C185" s="37" t="s">
        <v>361</v>
      </c>
      <c r="D185" s="38">
        <v>8630000</v>
      </c>
      <c r="E185" s="38">
        <v>60776921.130000003</v>
      </c>
      <c r="F185" s="39" t="str">
        <f t="shared" si="2"/>
        <v>-</v>
      </c>
    </row>
    <row r="186" spans="1:6" ht="21.75" customHeight="1">
      <c r="A186" s="35" t="s">
        <v>362</v>
      </c>
      <c r="B186" s="36" t="s">
        <v>32</v>
      </c>
      <c r="C186" s="37" t="s">
        <v>363</v>
      </c>
      <c r="D186" s="38">
        <v>8630000</v>
      </c>
      <c r="E186" s="38">
        <v>60776921.130000003</v>
      </c>
      <c r="F186" s="39" t="str">
        <f t="shared" si="2"/>
        <v>-</v>
      </c>
    </row>
    <row r="187" spans="1:6" ht="21.75" customHeight="1">
      <c r="A187" s="35" t="s">
        <v>364</v>
      </c>
      <c r="B187" s="36" t="s">
        <v>32</v>
      </c>
      <c r="C187" s="37" t="s">
        <v>365</v>
      </c>
      <c r="D187" s="38">
        <v>2080000</v>
      </c>
      <c r="E187" s="38">
        <v>7522726.79</v>
      </c>
      <c r="F187" s="39" t="str">
        <f t="shared" si="2"/>
        <v>-</v>
      </c>
    </row>
    <row r="188" spans="1:6" ht="21.75" customHeight="1">
      <c r="A188" s="35" t="s">
        <v>366</v>
      </c>
      <c r="B188" s="36" t="s">
        <v>32</v>
      </c>
      <c r="C188" s="37" t="s">
        <v>367</v>
      </c>
      <c r="D188" s="38" t="s">
        <v>47</v>
      </c>
      <c r="E188" s="38">
        <v>5184.51</v>
      </c>
      <c r="F188" s="39" t="str">
        <f t="shared" si="2"/>
        <v>-</v>
      </c>
    </row>
    <row r="189" spans="1:6" ht="21.75" customHeight="1">
      <c r="A189" s="35" t="s">
        <v>368</v>
      </c>
      <c r="B189" s="36" t="s">
        <v>32</v>
      </c>
      <c r="C189" s="37" t="s">
        <v>369</v>
      </c>
      <c r="D189" s="38">
        <v>2080000</v>
      </c>
      <c r="E189" s="38">
        <v>7517542.2800000003</v>
      </c>
      <c r="F189" s="39" t="str">
        <f t="shared" si="2"/>
        <v>-</v>
      </c>
    </row>
    <row r="190" spans="1:6" ht="21.75" customHeight="1">
      <c r="A190" s="35" t="s">
        <v>370</v>
      </c>
      <c r="B190" s="36" t="s">
        <v>32</v>
      </c>
      <c r="C190" s="37" t="s">
        <v>371</v>
      </c>
      <c r="D190" s="38">
        <v>3800000</v>
      </c>
      <c r="E190" s="38">
        <v>51741881.310000002</v>
      </c>
      <c r="F190" s="39" t="str">
        <f t="shared" si="2"/>
        <v>-</v>
      </c>
    </row>
    <row r="191" spans="1:6" ht="21.75" customHeight="1">
      <c r="A191" s="35" t="s">
        <v>372</v>
      </c>
      <c r="B191" s="36" t="s">
        <v>32</v>
      </c>
      <c r="C191" s="37" t="s">
        <v>373</v>
      </c>
      <c r="D191" s="38">
        <v>3800000</v>
      </c>
      <c r="E191" s="38">
        <v>51741881.310000002</v>
      </c>
      <c r="F191" s="39" t="str">
        <f t="shared" si="2"/>
        <v>-</v>
      </c>
    </row>
    <row r="192" spans="1:6" ht="21.75" customHeight="1">
      <c r="A192" s="35" t="s">
        <v>374</v>
      </c>
      <c r="B192" s="36" t="s">
        <v>32</v>
      </c>
      <c r="C192" s="37" t="s">
        <v>375</v>
      </c>
      <c r="D192" s="38">
        <v>2750000</v>
      </c>
      <c r="E192" s="38">
        <v>1512313.03</v>
      </c>
      <c r="F192" s="39">
        <f t="shared" si="2"/>
        <v>1237686.97</v>
      </c>
    </row>
    <row r="193" spans="1:6" ht="21.75" customHeight="1">
      <c r="A193" s="35" t="s">
        <v>376</v>
      </c>
      <c r="B193" s="36" t="s">
        <v>32</v>
      </c>
      <c r="C193" s="37" t="s">
        <v>377</v>
      </c>
      <c r="D193" s="38">
        <v>2750000</v>
      </c>
      <c r="E193" s="38">
        <v>1150396.69</v>
      </c>
      <c r="F193" s="39">
        <f t="shared" si="2"/>
        <v>1599603.31</v>
      </c>
    </row>
    <row r="194" spans="1:6" ht="21.75" customHeight="1">
      <c r="A194" s="35" t="s">
        <v>378</v>
      </c>
      <c r="B194" s="36" t="s">
        <v>32</v>
      </c>
      <c r="C194" s="37" t="s">
        <v>379</v>
      </c>
      <c r="D194" s="38" t="s">
        <v>47</v>
      </c>
      <c r="E194" s="38">
        <v>361916.34</v>
      </c>
      <c r="F194" s="39" t="str">
        <f t="shared" si="2"/>
        <v>-</v>
      </c>
    </row>
    <row r="195" spans="1:6" ht="21.75" customHeight="1">
      <c r="A195" s="35" t="s">
        <v>380</v>
      </c>
      <c r="B195" s="36" t="s">
        <v>32</v>
      </c>
      <c r="C195" s="37" t="s">
        <v>381</v>
      </c>
      <c r="D195" s="38">
        <v>29444800</v>
      </c>
      <c r="E195" s="38">
        <v>17012007.329999998</v>
      </c>
      <c r="F195" s="39">
        <f t="shared" si="2"/>
        <v>12432792.670000002</v>
      </c>
    </row>
    <row r="196" spans="1:6" ht="21.75" customHeight="1">
      <c r="A196" s="35" t="s">
        <v>382</v>
      </c>
      <c r="B196" s="36" t="s">
        <v>32</v>
      </c>
      <c r="C196" s="37" t="s">
        <v>383</v>
      </c>
      <c r="D196" s="38">
        <v>5732400</v>
      </c>
      <c r="E196" s="38">
        <v>2463305.41</v>
      </c>
      <c r="F196" s="39">
        <f t="shared" si="2"/>
        <v>3269094.59</v>
      </c>
    </row>
    <row r="197" spans="1:6" ht="21.75" customHeight="1">
      <c r="A197" s="35" t="s">
        <v>384</v>
      </c>
      <c r="B197" s="36" t="s">
        <v>32</v>
      </c>
      <c r="C197" s="37" t="s">
        <v>385</v>
      </c>
      <c r="D197" s="38">
        <v>5732400</v>
      </c>
      <c r="E197" s="38">
        <v>2463305.41</v>
      </c>
      <c r="F197" s="39">
        <f t="shared" si="2"/>
        <v>3269094.59</v>
      </c>
    </row>
    <row r="198" spans="1:6" ht="21.75" customHeight="1">
      <c r="A198" s="35" t="s">
        <v>386</v>
      </c>
      <c r="B198" s="36" t="s">
        <v>32</v>
      </c>
      <c r="C198" s="37" t="s">
        <v>387</v>
      </c>
      <c r="D198" s="38">
        <v>5732400</v>
      </c>
      <c r="E198" s="38">
        <v>2463305.41</v>
      </c>
      <c r="F198" s="39">
        <f t="shared" si="2"/>
        <v>3269094.59</v>
      </c>
    </row>
    <row r="199" spans="1:6" ht="21.75" customHeight="1">
      <c r="A199" s="35" t="s">
        <v>388</v>
      </c>
      <c r="B199" s="36" t="s">
        <v>32</v>
      </c>
      <c r="C199" s="37" t="s">
        <v>389</v>
      </c>
      <c r="D199" s="38">
        <v>23712400</v>
      </c>
      <c r="E199" s="38">
        <v>14548701.92</v>
      </c>
      <c r="F199" s="39">
        <f t="shared" si="2"/>
        <v>9163698.0800000001</v>
      </c>
    </row>
    <row r="200" spans="1:6" ht="21.75" customHeight="1">
      <c r="A200" s="35" t="s">
        <v>390</v>
      </c>
      <c r="B200" s="36" t="s">
        <v>32</v>
      </c>
      <c r="C200" s="37" t="s">
        <v>391</v>
      </c>
      <c r="D200" s="38">
        <v>6122600</v>
      </c>
      <c r="E200" s="38">
        <v>2657849.21</v>
      </c>
      <c r="F200" s="39">
        <f t="shared" si="2"/>
        <v>3464750.79</v>
      </c>
    </row>
    <row r="201" spans="1:6" ht="21.75" customHeight="1">
      <c r="A201" s="35" t="s">
        <v>392</v>
      </c>
      <c r="B201" s="36" t="s">
        <v>32</v>
      </c>
      <c r="C201" s="37" t="s">
        <v>393</v>
      </c>
      <c r="D201" s="38">
        <v>6122600</v>
      </c>
      <c r="E201" s="38">
        <v>2657849.21</v>
      </c>
      <c r="F201" s="39">
        <f t="shared" si="2"/>
        <v>3464750.79</v>
      </c>
    </row>
    <row r="202" spans="1:6" ht="21.75" customHeight="1">
      <c r="A202" s="35" t="s">
        <v>394</v>
      </c>
      <c r="B202" s="36" t="s">
        <v>32</v>
      </c>
      <c r="C202" s="37" t="s">
        <v>395</v>
      </c>
      <c r="D202" s="38">
        <v>17589800</v>
      </c>
      <c r="E202" s="38">
        <v>11890852.710000001</v>
      </c>
      <c r="F202" s="39">
        <f t="shared" si="2"/>
        <v>5698947.2899999991</v>
      </c>
    </row>
    <row r="203" spans="1:6" ht="21.75" customHeight="1">
      <c r="A203" s="35" t="s">
        <v>396</v>
      </c>
      <c r="B203" s="36" t="s">
        <v>32</v>
      </c>
      <c r="C203" s="37" t="s">
        <v>397</v>
      </c>
      <c r="D203" s="38">
        <v>17589800</v>
      </c>
      <c r="E203" s="38">
        <v>11890852.710000001</v>
      </c>
      <c r="F203" s="39">
        <f t="shared" si="2"/>
        <v>5698947.2899999991</v>
      </c>
    </row>
    <row r="204" spans="1:6" ht="21.75" customHeight="1">
      <c r="A204" s="35" t="s">
        <v>398</v>
      </c>
      <c r="B204" s="36" t="s">
        <v>32</v>
      </c>
      <c r="C204" s="37" t="s">
        <v>399</v>
      </c>
      <c r="D204" s="38">
        <v>41476900</v>
      </c>
      <c r="E204" s="38">
        <v>29230062.370000001</v>
      </c>
      <c r="F204" s="39">
        <f t="shared" si="2"/>
        <v>12246837.629999999</v>
      </c>
    </row>
    <row r="205" spans="1:6" ht="21.75" customHeight="1">
      <c r="A205" s="35" t="s">
        <v>400</v>
      </c>
      <c r="B205" s="36" t="s">
        <v>32</v>
      </c>
      <c r="C205" s="37" t="s">
        <v>401</v>
      </c>
      <c r="D205" s="38" t="s">
        <v>47</v>
      </c>
      <c r="E205" s="38">
        <v>4176670</v>
      </c>
      <c r="F205" s="39" t="str">
        <f t="shared" si="2"/>
        <v>-</v>
      </c>
    </row>
    <row r="206" spans="1:6" ht="21.75" customHeight="1">
      <c r="A206" s="35" t="s">
        <v>402</v>
      </c>
      <c r="B206" s="36" t="s">
        <v>32</v>
      </c>
      <c r="C206" s="37" t="s">
        <v>403</v>
      </c>
      <c r="D206" s="38" t="s">
        <v>47</v>
      </c>
      <c r="E206" s="38">
        <v>4176670</v>
      </c>
      <c r="F206" s="39" t="str">
        <f t="shared" si="2"/>
        <v>-</v>
      </c>
    </row>
    <row r="207" spans="1:6" ht="21.75" customHeight="1">
      <c r="A207" s="40" t="s">
        <v>404</v>
      </c>
      <c r="B207" s="36" t="s">
        <v>32</v>
      </c>
      <c r="C207" s="37" t="s">
        <v>405</v>
      </c>
      <c r="D207" s="38">
        <v>9558600</v>
      </c>
      <c r="E207" s="38">
        <v>4978385.6900000004</v>
      </c>
      <c r="F207" s="39">
        <f t="shared" si="2"/>
        <v>4580214.3099999996</v>
      </c>
    </row>
    <row r="208" spans="1:6" ht="21.75" customHeight="1">
      <c r="A208" s="40" t="s">
        <v>406</v>
      </c>
      <c r="B208" s="36" t="s">
        <v>32</v>
      </c>
      <c r="C208" s="37" t="s">
        <v>407</v>
      </c>
      <c r="D208" s="38">
        <v>9558600</v>
      </c>
      <c r="E208" s="38">
        <v>2933971.67</v>
      </c>
      <c r="F208" s="39">
        <f t="shared" si="2"/>
        <v>6624628.3300000001</v>
      </c>
    </row>
    <row r="209" spans="1:6" ht="21.75" customHeight="1">
      <c r="A209" s="40" t="s">
        <v>408</v>
      </c>
      <c r="B209" s="36" t="s">
        <v>32</v>
      </c>
      <c r="C209" s="37" t="s">
        <v>409</v>
      </c>
      <c r="D209" s="38">
        <v>9558600</v>
      </c>
      <c r="E209" s="38">
        <v>2933971.67</v>
      </c>
      <c r="F209" s="39">
        <f t="shared" si="2"/>
        <v>6624628.3300000001</v>
      </c>
    </row>
    <row r="210" spans="1:6" ht="21.75" customHeight="1">
      <c r="A210" s="40" t="s">
        <v>410</v>
      </c>
      <c r="B210" s="36" t="s">
        <v>32</v>
      </c>
      <c r="C210" s="37" t="s">
        <v>411</v>
      </c>
      <c r="D210" s="38" t="s">
        <v>47</v>
      </c>
      <c r="E210" s="38">
        <v>2044414.02</v>
      </c>
      <c r="F210" s="39" t="str">
        <f t="shared" si="2"/>
        <v>-</v>
      </c>
    </row>
    <row r="211" spans="1:6" ht="21.75" customHeight="1">
      <c r="A211" s="40" t="s">
        <v>412</v>
      </c>
      <c r="B211" s="36" t="s">
        <v>32</v>
      </c>
      <c r="C211" s="37" t="s">
        <v>413</v>
      </c>
      <c r="D211" s="38" t="s">
        <v>47</v>
      </c>
      <c r="E211" s="38">
        <v>2044414.02</v>
      </c>
      <c r="F211" s="39" t="str">
        <f t="shared" si="2"/>
        <v>-</v>
      </c>
    </row>
    <row r="212" spans="1:6" ht="21.75" customHeight="1">
      <c r="A212" s="35" t="s">
        <v>414</v>
      </c>
      <c r="B212" s="36" t="s">
        <v>32</v>
      </c>
      <c r="C212" s="37" t="s">
        <v>415</v>
      </c>
      <c r="D212" s="38">
        <v>18385300</v>
      </c>
      <c r="E212" s="38">
        <v>17021356.949999999</v>
      </c>
      <c r="F212" s="39">
        <f t="shared" si="2"/>
        <v>1363943.0500000007</v>
      </c>
    </row>
    <row r="213" spans="1:6" ht="21.75" customHeight="1">
      <c r="A213" s="35" t="s">
        <v>416</v>
      </c>
      <c r="B213" s="36" t="s">
        <v>32</v>
      </c>
      <c r="C213" s="37" t="s">
        <v>417</v>
      </c>
      <c r="D213" s="38">
        <v>14344600</v>
      </c>
      <c r="E213" s="38">
        <v>16877583.949999999</v>
      </c>
      <c r="F213" s="39" t="str">
        <f t="shared" ref="F213:F276" si="3">IF(OR(D213="-",IF(E213="-",0,E213)&gt;=IF(D213="-",0,D213)),"-",IF(D213="-",0,D213)-IF(E213="-",0,E213))</f>
        <v>-</v>
      </c>
    </row>
    <row r="214" spans="1:6" ht="21.75" customHeight="1">
      <c r="A214" s="35" t="s">
        <v>418</v>
      </c>
      <c r="B214" s="36" t="s">
        <v>32</v>
      </c>
      <c r="C214" s="37" t="s">
        <v>419</v>
      </c>
      <c r="D214" s="38">
        <v>14344600</v>
      </c>
      <c r="E214" s="38">
        <v>16877583.949999999</v>
      </c>
      <c r="F214" s="39" t="str">
        <f t="shared" si="3"/>
        <v>-</v>
      </c>
    </row>
    <row r="215" spans="1:6" ht="21.75" customHeight="1">
      <c r="A215" s="35" t="s">
        <v>420</v>
      </c>
      <c r="B215" s="36" t="s">
        <v>32</v>
      </c>
      <c r="C215" s="37" t="s">
        <v>421</v>
      </c>
      <c r="D215" s="38">
        <v>4040700</v>
      </c>
      <c r="E215" s="38">
        <v>143773</v>
      </c>
      <c r="F215" s="39">
        <f t="shared" si="3"/>
        <v>3896927</v>
      </c>
    </row>
    <row r="216" spans="1:6" ht="21.75" customHeight="1">
      <c r="A216" s="35" t="s">
        <v>422</v>
      </c>
      <c r="B216" s="36" t="s">
        <v>32</v>
      </c>
      <c r="C216" s="37" t="s">
        <v>423</v>
      </c>
      <c r="D216" s="38">
        <v>4040700</v>
      </c>
      <c r="E216" s="38">
        <v>143773</v>
      </c>
      <c r="F216" s="39">
        <f t="shared" si="3"/>
        <v>3896927</v>
      </c>
    </row>
    <row r="217" spans="1:6" ht="21.75" customHeight="1">
      <c r="A217" s="35" t="s">
        <v>424</v>
      </c>
      <c r="B217" s="36" t="s">
        <v>32</v>
      </c>
      <c r="C217" s="37" t="s">
        <v>425</v>
      </c>
      <c r="D217" s="38">
        <v>6947500</v>
      </c>
      <c r="E217" s="38">
        <v>3030510.56</v>
      </c>
      <c r="F217" s="39">
        <f t="shared" si="3"/>
        <v>3916989.44</v>
      </c>
    </row>
    <row r="218" spans="1:6" ht="21.75" customHeight="1">
      <c r="A218" s="35" t="s">
        <v>426</v>
      </c>
      <c r="B218" s="36" t="s">
        <v>32</v>
      </c>
      <c r="C218" s="37" t="s">
        <v>427</v>
      </c>
      <c r="D218" s="38">
        <v>6947500</v>
      </c>
      <c r="E218" s="38">
        <v>2836897.56</v>
      </c>
      <c r="F218" s="39">
        <f t="shared" si="3"/>
        <v>4110602.44</v>
      </c>
    </row>
    <row r="219" spans="1:6" ht="21.75" customHeight="1">
      <c r="A219" s="40" t="s">
        <v>428</v>
      </c>
      <c r="B219" s="36" t="s">
        <v>32</v>
      </c>
      <c r="C219" s="37" t="s">
        <v>429</v>
      </c>
      <c r="D219" s="38">
        <v>6947500</v>
      </c>
      <c r="E219" s="38">
        <v>2836897.56</v>
      </c>
      <c r="F219" s="39">
        <f t="shared" si="3"/>
        <v>4110602.44</v>
      </c>
    </row>
    <row r="220" spans="1:6" ht="21.75" customHeight="1">
      <c r="A220" s="35" t="s">
        <v>430</v>
      </c>
      <c r="B220" s="36" t="s">
        <v>32</v>
      </c>
      <c r="C220" s="37" t="s">
        <v>431</v>
      </c>
      <c r="D220" s="38" t="s">
        <v>47</v>
      </c>
      <c r="E220" s="38">
        <v>193613</v>
      </c>
      <c r="F220" s="39" t="str">
        <f t="shared" si="3"/>
        <v>-</v>
      </c>
    </row>
    <row r="221" spans="1:6" ht="21.75" customHeight="1">
      <c r="A221" s="35" t="s">
        <v>432</v>
      </c>
      <c r="B221" s="36" t="s">
        <v>32</v>
      </c>
      <c r="C221" s="37" t="s">
        <v>433</v>
      </c>
      <c r="D221" s="38" t="s">
        <v>47</v>
      </c>
      <c r="E221" s="38">
        <v>193613</v>
      </c>
      <c r="F221" s="39" t="str">
        <f t="shared" si="3"/>
        <v>-</v>
      </c>
    </row>
    <row r="222" spans="1:6" ht="21.75" customHeight="1">
      <c r="A222" s="35" t="s">
        <v>434</v>
      </c>
      <c r="B222" s="36" t="s">
        <v>32</v>
      </c>
      <c r="C222" s="37" t="s">
        <v>435</v>
      </c>
      <c r="D222" s="38">
        <v>6585500</v>
      </c>
      <c r="E222" s="38">
        <v>23139.17</v>
      </c>
      <c r="F222" s="39">
        <f t="shared" si="3"/>
        <v>6562360.8300000001</v>
      </c>
    </row>
    <row r="223" spans="1:6" ht="21.75" customHeight="1">
      <c r="A223" s="35" t="s">
        <v>436</v>
      </c>
      <c r="B223" s="36" t="s">
        <v>32</v>
      </c>
      <c r="C223" s="37" t="s">
        <v>437</v>
      </c>
      <c r="D223" s="38">
        <v>6585500</v>
      </c>
      <c r="E223" s="38">
        <v>23139.17</v>
      </c>
      <c r="F223" s="39">
        <f t="shared" si="3"/>
        <v>6562360.8300000001</v>
      </c>
    </row>
    <row r="224" spans="1:6" ht="21.75" customHeight="1">
      <c r="A224" s="35" t="s">
        <v>438</v>
      </c>
      <c r="B224" s="36" t="s">
        <v>32</v>
      </c>
      <c r="C224" s="37" t="s">
        <v>439</v>
      </c>
      <c r="D224" s="38">
        <v>403554500</v>
      </c>
      <c r="E224" s="38">
        <v>140569226.03</v>
      </c>
      <c r="F224" s="39">
        <f t="shared" si="3"/>
        <v>262985273.97</v>
      </c>
    </row>
    <row r="225" spans="1:6" ht="21.75" customHeight="1">
      <c r="A225" s="35" t="s">
        <v>440</v>
      </c>
      <c r="B225" s="36" t="s">
        <v>32</v>
      </c>
      <c r="C225" s="37" t="s">
        <v>441</v>
      </c>
      <c r="D225" s="38">
        <v>26737300</v>
      </c>
      <c r="E225" s="38">
        <v>24260065.559999999</v>
      </c>
      <c r="F225" s="39">
        <f t="shared" si="3"/>
        <v>2477234.4400000013</v>
      </c>
    </row>
    <row r="226" spans="1:6" ht="21.75" customHeight="1">
      <c r="A226" s="35" t="s">
        <v>442</v>
      </c>
      <c r="B226" s="36" t="s">
        <v>32</v>
      </c>
      <c r="C226" s="37" t="s">
        <v>443</v>
      </c>
      <c r="D226" s="38">
        <v>606200</v>
      </c>
      <c r="E226" s="38">
        <v>205431.37</v>
      </c>
      <c r="F226" s="39">
        <f t="shared" si="3"/>
        <v>400768.63</v>
      </c>
    </row>
    <row r="227" spans="1:6" ht="21.75" customHeight="1">
      <c r="A227" s="40" t="s">
        <v>444</v>
      </c>
      <c r="B227" s="36" t="s">
        <v>32</v>
      </c>
      <c r="C227" s="37" t="s">
        <v>445</v>
      </c>
      <c r="D227" s="38">
        <v>606200</v>
      </c>
      <c r="E227" s="38">
        <v>205431.37</v>
      </c>
      <c r="F227" s="39">
        <f t="shared" si="3"/>
        <v>400768.63</v>
      </c>
    </row>
    <row r="228" spans="1:6" ht="21.75" customHeight="1">
      <c r="A228" s="35" t="s">
        <v>446</v>
      </c>
      <c r="B228" s="36" t="s">
        <v>32</v>
      </c>
      <c r="C228" s="37" t="s">
        <v>447</v>
      </c>
      <c r="D228" s="38">
        <v>809400</v>
      </c>
      <c r="E228" s="38">
        <v>509232.44</v>
      </c>
      <c r="F228" s="39">
        <f t="shared" si="3"/>
        <v>300167.56</v>
      </c>
    </row>
    <row r="229" spans="1:6" ht="21.75" customHeight="1">
      <c r="A229" s="40" t="s">
        <v>448</v>
      </c>
      <c r="B229" s="36" t="s">
        <v>32</v>
      </c>
      <c r="C229" s="37" t="s">
        <v>449</v>
      </c>
      <c r="D229" s="38">
        <v>809400</v>
      </c>
      <c r="E229" s="38">
        <v>509232.44</v>
      </c>
      <c r="F229" s="39">
        <f t="shared" si="3"/>
        <v>300167.56</v>
      </c>
    </row>
    <row r="230" spans="1:6" ht="21.75" customHeight="1">
      <c r="A230" s="35" t="s">
        <v>450</v>
      </c>
      <c r="B230" s="36" t="s">
        <v>32</v>
      </c>
      <c r="C230" s="37" t="s">
        <v>451</v>
      </c>
      <c r="D230" s="38">
        <v>2854000</v>
      </c>
      <c r="E230" s="38">
        <v>183714.46</v>
      </c>
      <c r="F230" s="39">
        <f t="shared" si="3"/>
        <v>2670285.54</v>
      </c>
    </row>
    <row r="231" spans="1:6" ht="21.75" customHeight="1">
      <c r="A231" s="40" t="s">
        <v>452</v>
      </c>
      <c r="B231" s="36" t="s">
        <v>32</v>
      </c>
      <c r="C231" s="37" t="s">
        <v>453</v>
      </c>
      <c r="D231" s="38">
        <v>2846000</v>
      </c>
      <c r="E231" s="38">
        <v>117214.46</v>
      </c>
      <c r="F231" s="39">
        <f t="shared" si="3"/>
        <v>2728785.54</v>
      </c>
    </row>
    <row r="232" spans="1:6" ht="21.75" customHeight="1">
      <c r="A232" s="35" t="s">
        <v>454</v>
      </c>
      <c r="B232" s="36" t="s">
        <v>32</v>
      </c>
      <c r="C232" s="37" t="s">
        <v>455</v>
      </c>
      <c r="D232" s="38">
        <v>8000</v>
      </c>
      <c r="E232" s="38">
        <v>66500</v>
      </c>
      <c r="F232" s="39" t="str">
        <f t="shared" si="3"/>
        <v>-</v>
      </c>
    </row>
    <row r="233" spans="1:6" ht="21.75" customHeight="1">
      <c r="A233" s="35" t="s">
        <v>456</v>
      </c>
      <c r="B233" s="36" t="s">
        <v>32</v>
      </c>
      <c r="C233" s="37" t="s">
        <v>457</v>
      </c>
      <c r="D233" s="38">
        <v>434100</v>
      </c>
      <c r="E233" s="38">
        <v>68659.399999999994</v>
      </c>
      <c r="F233" s="39">
        <f t="shared" si="3"/>
        <v>365440.6</v>
      </c>
    </row>
    <row r="234" spans="1:6" ht="21.75" customHeight="1">
      <c r="A234" s="40" t="s">
        <v>458</v>
      </c>
      <c r="B234" s="36" t="s">
        <v>32</v>
      </c>
      <c r="C234" s="37" t="s">
        <v>459</v>
      </c>
      <c r="D234" s="38">
        <v>434100</v>
      </c>
      <c r="E234" s="38">
        <v>68659.399999999994</v>
      </c>
      <c r="F234" s="39">
        <f t="shared" si="3"/>
        <v>365440.6</v>
      </c>
    </row>
    <row r="235" spans="1:6" ht="21.75" customHeight="1">
      <c r="A235" s="35" t="s">
        <v>460</v>
      </c>
      <c r="B235" s="36" t="s">
        <v>32</v>
      </c>
      <c r="C235" s="37" t="s">
        <v>461</v>
      </c>
      <c r="D235" s="38">
        <v>75900</v>
      </c>
      <c r="E235" s="38">
        <v>17149.650000000001</v>
      </c>
      <c r="F235" s="39">
        <f t="shared" si="3"/>
        <v>58750.35</v>
      </c>
    </row>
    <row r="236" spans="1:6" ht="21.75" customHeight="1">
      <c r="A236" s="40" t="s">
        <v>462</v>
      </c>
      <c r="B236" s="36" t="s">
        <v>32</v>
      </c>
      <c r="C236" s="37" t="s">
        <v>463</v>
      </c>
      <c r="D236" s="38">
        <v>75900</v>
      </c>
      <c r="E236" s="38">
        <v>17149.650000000001</v>
      </c>
      <c r="F236" s="39">
        <f t="shared" si="3"/>
        <v>58750.35</v>
      </c>
    </row>
    <row r="237" spans="1:6" ht="21.75" customHeight="1">
      <c r="A237" s="35" t="s">
        <v>464</v>
      </c>
      <c r="B237" s="36" t="s">
        <v>32</v>
      </c>
      <c r="C237" s="37" t="s">
        <v>465</v>
      </c>
      <c r="D237" s="38">
        <v>1100</v>
      </c>
      <c r="E237" s="38">
        <v>0.06</v>
      </c>
      <c r="F237" s="39">
        <f t="shared" si="3"/>
        <v>1099.94</v>
      </c>
    </row>
    <row r="238" spans="1:6" ht="21.75" customHeight="1">
      <c r="A238" s="40" t="s">
        <v>466</v>
      </c>
      <c r="B238" s="36" t="s">
        <v>32</v>
      </c>
      <c r="C238" s="37" t="s">
        <v>467</v>
      </c>
      <c r="D238" s="38">
        <v>1100</v>
      </c>
      <c r="E238" s="38">
        <v>0.06</v>
      </c>
      <c r="F238" s="39">
        <f t="shared" si="3"/>
        <v>1099.94</v>
      </c>
    </row>
    <row r="239" spans="1:6" ht="21.75" customHeight="1">
      <c r="A239" s="35" t="s">
        <v>468</v>
      </c>
      <c r="B239" s="36" t="s">
        <v>32</v>
      </c>
      <c r="C239" s="37" t="s">
        <v>469</v>
      </c>
      <c r="D239" s="38">
        <v>19800</v>
      </c>
      <c r="E239" s="38" t="s">
        <v>47</v>
      </c>
      <c r="F239" s="39">
        <f t="shared" si="3"/>
        <v>19800</v>
      </c>
    </row>
    <row r="240" spans="1:6" ht="21.75" customHeight="1">
      <c r="A240" s="35" t="s">
        <v>470</v>
      </c>
      <c r="B240" s="36" t="s">
        <v>32</v>
      </c>
      <c r="C240" s="37" t="s">
        <v>471</v>
      </c>
      <c r="D240" s="38">
        <v>19800</v>
      </c>
      <c r="E240" s="38" t="s">
        <v>47</v>
      </c>
      <c r="F240" s="39">
        <f t="shared" si="3"/>
        <v>19800</v>
      </c>
    </row>
    <row r="241" spans="1:6" ht="21.75" customHeight="1">
      <c r="A241" s="35" t="s">
        <v>472</v>
      </c>
      <c r="B241" s="36" t="s">
        <v>32</v>
      </c>
      <c r="C241" s="37" t="s">
        <v>473</v>
      </c>
      <c r="D241" s="38">
        <v>1030000</v>
      </c>
      <c r="E241" s="38">
        <v>349050</v>
      </c>
      <c r="F241" s="39">
        <f t="shared" si="3"/>
        <v>680950</v>
      </c>
    </row>
    <row r="242" spans="1:6" ht="21.75" customHeight="1">
      <c r="A242" s="40" t="s">
        <v>474</v>
      </c>
      <c r="B242" s="36" t="s">
        <v>32</v>
      </c>
      <c r="C242" s="37" t="s">
        <v>475</v>
      </c>
      <c r="D242" s="38">
        <v>1030000</v>
      </c>
      <c r="E242" s="38">
        <v>349050</v>
      </c>
      <c r="F242" s="39">
        <f t="shared" si="3"/>
        <v>680950</v>
      </c>
    </row>
    <row r="243" spans="1:6" ht="21.75" customHeight="1">
      <c r="A243" s="35" t="s">
        <v>476</v>
      </c>
      <c r="B243" s="36" t="s">
        <v>32</v>
      </c>
      <c r="C243" s="37" t="s">
        <v>477</v>
      </c>
      <c r="D243" s="38">
        <v>1158700</v>
      </c>
      <c r="E243" s="38">
        <v>808342.96</v>
      </c>
      <c r="F243" s="39">
        <f t="shared" si="3"/>
        <v>350357.04000000004</v>
      </c>
    </row>
    <row r="244" spans="1:6" ht="21.75" customHeight="1">
      <c r="A244" s="40" t="s">
        <v>478</v>
      </c>
      <c r="B244" s="36" t="s">
        <v>32</v>
      </c>
      <c r="C244" s="37" t="s">
        <v>479</v>
      </c>
      <c r="D244" s="38">
        <v>1158700</v>
      </c>
      <c r="E244" s="38">
        <v>808342.96</v>
      </c>
      <c r="F244" s="39">
        <f t="shared" si="3"/>
        <v>350357.04000000004</v>
      </c>
    </row>
    <row r="245" spans="1:6" ht="21.75" customHeight="1">
      <c r="A245" s="40" t="s">
        <v>480</v>
      </c>
      <c r="B245" s="36" t="s">
        <v>32</v>
      </c>
      <c r="C245" s="37" t="s">
        <v>481</v>
      </c>
      <c r="D245" s="38">
        <v>2325500</v>
      </c>
      <c r="E245" s="38">
        <v>2011083.53</v>
      </c>
      <c r="F245" s="39">
        <f t="shared" si="3"/>
        <v>314416.46999999997</v>
      </c>
    </row>
    <row r="246" spans="1:6" ht="21.75" customHeight="1">
      <c r="A246" s="40" t="s">
        <v>482</v>
      </c>
      <c r="B246" s="36" t="s">
        <v>32</v>
      </c>
      <c r="C246" s="37" t="s">
        <v>483</v>
      </c>
      <c r="D246" s="38">
        <v>2216300</v>
      </c>
      <c r="E246" s="38">
        <v>1866083.53</v>
      </c>
      <c r="F246" s="39">
        <f t="shared" si="3"/>
        <v>350216.47</v>
      </c>
    </row>
    <row r="247" spans="1:6" ht="21.75" customHeight="1">
      <c r="A247" s="40" t="s">
        <v>484</v>
      </c>
      <c r="B247" s="36" t="s">
        <v>32</v>
      </c>
      <c r="C247" s="37" t="s">
        <v>485</v>
      </c>
      <c r="D247" s="38">
        <v>109200</v>
      </c>
      <c r="E247" s="38">
        <v>125000</v>
      </c>
      <c r="F247" s="39" t="str">
        <f t="shared" si="3"/>
        <v>-</v>
      </c>
    </row>
    <row r="248" spans="1:6" ht="21.75" customHeight="1">
      <c r="A248" s="40" t="s">
        <v>486</v>
      </c>
      <c r="B248" s="36" t="s">
        <v>32</v>
      </c>
      <c r="C248" s="37" t="s">
        <v>487</v>
      </c>
      <c r="D248" s="38" t="s">
        <v>47</v>
      </c>
      <c r="E248" s="38">
        <v>20000</v>
      </c>
      <c r="F248" s="39" t="str">
        <f t="shared" si="3"/>
        <v>-</v>
      </c>
    </row>
    <row r="249" spans="1:6" ht="21.75" customHeight="1">
      <c r="A249" s="35" t="s">
        <v>488</v>
      </c>
      <c r="B249" s="36" t="s">
        <v>32</v>
      </c>
      <c r="C249" s="37" t="s">
        <v>489</v>
      </c>
      <c r="D249" s="38">
        <v>43300</v>
      </c>
      <c r="E249" s="38" t="s">
        <v>47</v>
      </c>
      <c r="F249" s="39">
        <f t="shared" si="3"/>
        <v>43300</v>
      </c>
    </row>
    <row r="250" spans="1:6" ht="21.75" customHeight="1">
      <c r="A250" s="40" t="s">
        <v>490</v>
      </c>
      <c r="B250" s="36" t="s">
        <v>32</v>
      </c>
      <c r="C250" s="37" t="s">
        <v>491</v>
      </c>
      <c r="D250" s="38">
        <v>43300</v>
      </c>
      <c r="E250" s="38" t="s">
        <v>47</v>
      </c>
      <c r="F250" s="39">
        <f t="shared" si="3"/>
        <v>43300</v>
      </c>
    </row>
    <row r="251" spans="1:6" ht="21.75" customHeight="1">
      <c r="A251" s="35" t="s">
        <v>492</v>
      </c>
      <c r="B251" s="36" t="s">
        <v>32</v>
      </c>
      <c r="C251" s="37" t="s">
        <v>493</v>
      </c>
      <c r="D251" s="38">
        <v>295600</v>
      </c>
      <c r="E251" s="38">
        <v>131072.10999999999</v>
      </c>
      <c r="F251" s="39">
        <f t="shared" si="3"/>
        <v>164527.89000000001</v>
      </c>
    </row>
    <row r="252" spans="1:6" ht="21.75" customHeight="1">
      <c r="A252" s="40" t="s">
        <v>494</v>
      </c>
      <c r="B252" s="36" t="s">
        <v>32</v>
      </c>
      <c r="C252" s="37" t="s">
        <v>495</v>
      </c>
      <c r="D252" s="38">
        <v>295600</v>
      </c>
      <c r="E252" s="38">
        <v>131072.10999999999</v>
      </c>
      <c r="F252" s="39">
        <f t="shared" si="3"/>
        <v>164527.89000000001</v>
      </c>
    </row>
    <row r="253" spans="1:6" ht="21.75" customHeight="1">
      <c r="A253" s="40" t="s">
        <v>496</v>
      </c>
      <c r="B253" s="36" t="s">
        <v>32</v>
      </c>
      <c r="C253" s="37" t="s">
        <v>497</v>
      </c>
      <c r="D253" s="38">
        <v>3000</v>
      </c>
      <c r="E253" s="38" t="s">
        <v>47</v>
      </c>
      <c r="F253" s="39">
        <f t="shared" si="3"/>
        <v>3000</v>
      </c>
    </row>
    <row r="254" spans="1:6" ht="21.75" customHeight="1">
      <c r="A254" s="40" t="s">
        <v>498</v>
      </c>
      <c r="B254" s="36" t="s">
        <v>32</v>
      </c>
      <c r="C254" s="37" t="s">
        <v>499</v>
      </c>
      <c r="D254" s="38">
        <v>3000</v>
      </c>
      <c r="E254" s="38" t="s">
        <v>47</v>
      </c>
      <c r="F254" s="39">
        <f t="shared" si="3"/>
        <v>3000</v>
      </c>
    </row>
    <row r="255" spans="1:6" ht="21.75" customHeight="1">
      <c r="A255" s="35" t="s">
        <v>500</v>
      </c>
      <c r="B255" s="36" t="s">
        <v>32</v>
      </c>
      <c r="C255" s="37" t="s">
        <v>501</v>
      </c>
      <c r="D255" s="38">
        <v>3496900</v>
      </c>
      <c r="E255" s="38">
        <v>2572144.7799999998</v>
      </c>
      <c r="F255" s="39">
        <f t="shared" si="3"/>
        <v>924755.2200000002</v>
      </c>
    </row>
    <row r="256" spans="1:6" ht="21.75" customHeight="1">
      <c r="A256" s="40" t="s">
        <v>502</v>
      </c>
      <c r="B256" s="36" t="s">
        <v>32</v>
      </c>
      <c r="C256" s="37" t="s">
        <v>503</v>
      </c>
      <c r="D256" s="38">
        <v>3496900</v>
      </c>
      <c r="E256" s="38">
        <v>2552144.7799999998</v>
      </c>
      <c r="F256" s="39">
        <f t="shared" si="3"/>
        <v>944755.2200000002</v>
      </c>
    </row>
    <row r="257" spans="1:6" ht="21.75" customHeight="1">
      <c r="A257" s="35" t="s">
        <v>504</v>
      </c>
      <c r="B257" s="36" t="s">
        <v>32</v>
      </c>
      <c r="C257" s="37" t="s">
        <v>505</v>
      </c>
      <c r="D257" s="38" t="s">
        <v>47</v>
      </c>
      <c r="E257" s="38">
        <v>20000</v>
      </c>
      <c r="F257" s="39" t="str">
        <f t="shared" si="3"/>
        <v>-</v>
      </c>
    </row>
    <row r="258" spans="1:6" ht="21.75" customHeight="1">
      <c r="A258" s="35" t="s">
        <v>506</v>
      </c>
      <c r="B258" s="36" t="s">
        <v>32</v>
      </c>
      <c r="C258" s="37" t="s">
        <v>507</v>
      </c>
      <c r="D258" s="38">
        <v>13583800</v>
      </c>
      <c r="E258" s="38">
        <v>17404184.800000001</v>
      </c>
      <c r="F258" s="39" t="str">
        <f t="shared" si="3"/>
        <v>-</v>
      </c>
    </row>
    <row r="259" spans="1:6" ht="21.75" customHeight="1">
      <c r="A259" s="40" t="s">
        <v>508</v>
      </c>
      <c r="B259" s="36" t="s">
        <v>32</v>
      </c>
      <c r="C259" s="37" t="s">
        <v>509</v>
      </c>
      <c r="D259" s="38">
        <v>13583800</v>
      </c>
      <c r="E259" s="38">
        <v>17404184.800000001</v>
      </c>
      <c r="F259" s="39" t="str">
        <f t="shared" si="3"/>
        <v>-</v>
      </c>
    </row>
    <row r="260" spans="1:6" ht="21.75" customHeight="1">
      <c r="A260" s="40" t="s">
        <v>510</v>
      </c>
      <c r="B260" s="36" t="s">
        <v>32</v>
      </c>
      <c r="C260" s="37" t="s">
        <v>511</v>
      </c>
      <c r="D260" s="38">
        <v>146000</v>
      </c>
      <c r="E260" s="38">
        <v>355634.9</v>
      </c>
      <c r="F260" s="39" t="str">
        <f t="shared" si="3"/>
        <v>-</v>
      </c>
    </row>
    <row r="261" spans="1:6" ht="21.75" customHeight="1">
      <c r="A261" s="40" t="s">
        <v>512</v>
      </c>
      <c r="B261" s="36" t="s">
        <v>32</v>
      </c>
      <c r="C261" s="37" t="s">
        <v>513</v>
      </c>
      <c r="D261" s="38">
        <v>146000</v>
      </c>
      <c r="E261" s="38">
        <v>355634.9</v>
      </c>
      <c r="F261" s="39" t="str">
        <f t="shared" si="3"/>
        <v>-</v>
      </c>
    </row>
    <row r="262" spans="1:6" ht="21.75" customHeight="1">
      <c r="A262" s="35" t="s">
        <v>514</v>
      </c>
      <c r="B262" s="36" t="s">
        <v>32</v>
      </c>
      <c r="C262" s="37" t="s">
        <v>515</v>
      </c>
      <c r="D262" s="38">
        <v>140431000</v>
      </c>
      <c r="E262" s="38">
        <v>61389793.119999997</v>
      </c>
      <c r="F262" s="39">
        <f t="shared" si="3"/>
        <v>79041206.879999995</v>
      </c>
    </row>
    <row r="263" spans="1:6" ht="21.75" customHeight="1">
      <c r="A263" s="35" t="s">
        <v>516</v>
      </c>
      <c r="B263" s="36" t="s">
        <v>32</v>
      </c>
      <c r="C263" s="37" t="s">
        <v>517</v>
      </c>
      <c r="D263" s="38">
        <v>140431000</v>
      </c>
      <c r="E263" s="38">
        <v>61389793.119999997</v>
      </c>
      <c r="F263" s="39">
        <f t="shared" si="3"/>
        <v>79041206.879999995</v>
      </c>
    </row>
    <row r="264" spans="1:6" ht="21.75" customHeight="1">
      <c r="A264" s="35" t="s">
        <v>518</v>
      </c>
      <c r="B264" s="36" t="s">
        <v>32</v>
      </c>
      <c r="C264" s="37" t="s">
        <v>519</v>
      </c>
      <c r="D264" s="38" t="s">
        <v>47</v>
      </c>
      <c r="E264" s="38">
        <v>1000</v>
      </c>
      <c r="F264" s="39" t="str">
        <f t="shared" si="3"/>
        <v>-</v>
      </c>
    </row>
    <row r="265" spans="1:6" ht="21.75" customHeight="1">
      <c r="A265" s="35" t="s">
        <v>520</v>
      </c>
      <c r="B265" s="36" t="s">
        <v>32</v>
      </c>
      <c r="C265" s="37" t="s">
        <v>521</v>
      </c>
      <c r="D265" s="38" t="s">
        <v>47</v>
      </c>
      <c r="E265" s="38">
        <v>3000</v>
      </c>
      <c r="F265" s="39" t="str">
        <f t="shared" si="3"/>
        <v>-</v>
      </c>
    </row>
    <row r="266" spans="1:6" ht="21.75" customHeight="1">
      <c r="A266" s="40" t="s">
        <v>522</v>
      </c>
      <c r="B266" s="36" t="s">
        <v>32</v>
      </c>
      <c r="C266" s="37" t="s">
        <v>523</v>
      </c>
      <c r="D266" s="38">
        <v>213443600</v>
      </c>
      <c r="E266" s="38">
        <v>28918704.16</v>
      </c>
      <c r="F266" s="39">
        <f t="shared" si="3"/>
        <v>184524895.84</v>
      </c>
    </row>
    <row r="267" spans="1:6" ht="21.75" customHeight="1">
      <c r="A267" s="35" t="s">
        <v>524</v>
      </c>
      <c r="B267" s="36" t="s">
        <v>32</v>
      </c>
      <c r="C267" s="37" t="s">
        <v>525</v>
      </c>
      <c r="D267" s="38">
        <v>136020400</v>
      </c>
      <c r="E267" s="38">
        <v>5858275.8300000001</v>
      </c>
      <c r="F267" s="39">
        <f t="shared" si="3"/>
        <v>130162124.17</v>
      </c>
    </row>
    <row r="268" spans="1:6" ht="21.75" customHeight="1">
      <c r="A268" s="35" t="s">
        <v>526</v>
      </c>
      <c r="B268" s="36" t="s">
        <v>32</v>
      </c>
      <c r="C268" s="37" t="s">
        <v>527</v>
      </c>
      <c r="D268" s="38">
        <v>136020400</v>
      </c>
      <c r="E268" s="38">
        <v>5858275.8300000001</v>
      </c>
      <c r="F268" s="39">
        <f t="shared" si="3"/>
        <v>130162124.17</v>
      </c>
    </row>
    <row r="269" spans="1:6" ht="21.75" customHeight="1">
      <c r="A269" s="40" t="s">
        <v>528</v>
      </c>
      <c r="B269" s="36" t="s">
        <v>32</v>
      </c>
      <c r="C269" s="37" t="s">
        <v>529</v>
      </c>
      <c r="D269" s="38">
        <v>77423200</v>
      </c>
      <c r="E269" s="38">
        <v>23060428.329999998</v>
      </c>
      <c r="F269" s="39">
        <f t="shared" si="3"/>
        <v>54362771.670000002</v>
      </c>
    </row>
    <row r="270" spans="1:6" ht="21.75" customHeight="1">
      <c r="A270" s="35" t="s">
        <v>530</v>
      </c>
      <c r="B270" s="36" t="s">
        <v>32</v>
      </c>
      <c r="C270" s="37" t="s">
        <v>531</v>
      </c>
      <c r="D270" s="38">
        <v>77423200</v>
      </c>
      <c r="E270" s="38">
        <v>23060428.329999998</v>
      </c>
      <c r="F270" s="39">
        <f t="shared" si="3"/>
        <v>54362771.670000002</v>
      </c>
    </row>
    <row r="271" spans="1:6" ht="21.75" customHeight="1">
      <c r="A271" s="35" t="s">
        <v>532</v>
      </c>
      <c r="B271" s="36" t="s">
        <v>32</v>
      </c>
      <c r="C271" s="37" t="s">
        <v>533</v>
      </c>
      <c r="D271" s="38">
        <v>21112200</v>
      </c>
      <c r="E271" s="38">
        <v>21268462.09</v>
      </c>
      <c r="F271" s="39" t="str">
        <f t="shared" si="3"/>
        <v>-</v>
      </c>
    </row>
    <row r="272" spans="1:6" ht="21.75" customHeight="1">
      <c r="A272" s="40" t="s">
        <v>534</v>
      </c>
      <c r="B272" s="36" t="s">
        <v>32</v>
      </c>
      <c r="C272" s="37" t="s">
        <v>535</v>
      </c>
      <c r="D272" s="38">
        <v>18633400</v>
      </c>
      <c r="E272" s="38">
        <v>20304898.27</v>
      </c>
      <c r="F272" s="39" t="str">
        <f t="shared" si="3"/>
        <v>-</v>
      </c>
    </row>
    <row r="273" spans="1:8" ht="21.75" customHeight="1">
      <c r="A273" s="35" t="s">
        <v>536</v>
      </c>
      <c r="B273" s="36" t="s">
        <v>32</v>
      </c>
      <c r="C273" s="37" t="s">
        <v>537</v>
      </c>
      <c r="D273" s="38">
        <v>165200</v>
      </c>
      <c r="E273" s="38">
        <v>11621.98</v>
      </c>
      <c r="F273" s="39">
        <f t="shared" si="3"/>
        <v>153578.01999999999</v>
      </c>
    </row>
    <row r="274" spans="1:8" ht="21.75" customHeight="1">
      <c r="A274" s="35" t="s">
        <v>538</v>
      </c>
      <c r="B274" s="36" t="s">
        <v>32</v>
      </c>
      <c r="C274" s="37" t="s">
        <v>539</v>
      </c>
      <c r="D274" s="38">
        <v>18468200</v>
      </c>
      <c r="E274" s="38">
        <v>20293276.289999999</v>
      </c>
      <c r="F274" s="39" t="str">
        <f t="shared" si="3"/>
        <v>-</v>
      </c>
    </row>
    <row r="275" spans="1:8" ht="21.75" customHeight="1">
      <c r="A275" s="35" t="s">
        <v>540</v>
      </c>
      <c r="B275" s="36" t="s">
        <v>32</v>
      </c>
      <c r="C275" s="37" t="s">
        <v>541</v>
      </c>
      <c r="D275" s="38">
        <v>1944000</v>
      </c>
      <c r="E275" s="38">
        <v>274264.89</v>
      </c>
      <c r="F275" s="39">
        <f t="shared" si="3"/>
        <v>1669735.1099999999</v>
      </c>
    </row>
    <row r="276" spans="1:8" ht="21.75" customHeight="1">
      <c r="A276" s="40" t="s">
        <v>542</v>
      </c>
      <c r="B276" s="36" t="s">
        <v>32</v>
      </c>
      <c r="C276" s="37" t="s">
        <v>543</v>
      </c>
      <c r="D276" s="38">
        <v>1944000</v>
      </c>
      <c r="E276" s="38">
        <v>274264.89</v>
      </c>
      <c r="F276" s="39">
        <f t="shared" si="3"/>
        <v>1669735.1099999999</v>
      </c>
    </row>
    <row r="277" spans="1:8" ht="21.75" customHeight="1">
      <c r="A277" s="35" t="s">
        <v>544</v>
      </c>
      <c r="B277" s="36" t="s">
        <v>32</v>
      </c>
      <c r="C277" s="37" t="s">
        <v>545</v>
      </c>
      <c r="D277" s="38">
        <v>534800</v>
      </c>
      <c r="E277" s="38">
        <v>689298.93</v>
      </c>
      <c r="F277" s="39" t="str">
        <f t="shared" ref="F277:F340" si="4">IF(OR(D277="-",IF(E277="-",0,E277)&gt;=IF(D277="-",0,D277)),"-",IF(D277="-",0,D277)-IF(E277="-",0,E277))</f>
        <v>-</v>
      </c>
    </row>
    <row r="278" spans="1:8" ht="21.75" customHeight="1">
      <c r="A278" s="35" t="s">
        <v>546</v>
      </c>
      <c r="B278" s="36" t="s">
        <v>32</v>
      </c>
      <c r="C278" s="37" t="s">
        <v>547</v>
      </c>
      <c r="D278" s="38">
        <v>534800</v>
      </c>
      <c r="E278" s="38">
        <v>626778.18000000005</v>
      </c>
      <c r="F278" s="39" t="str">
        <f t="shared" si="4"/>
        <v>-</v>
      </c>
    </row>
    <row r="279" spans="1:8" ht="21.75" customHeight="1">
      <c r="A279" s="35" t="s">
        <v>548</v>
      </c>
      <c r="B279" s="36" t="s">
        <v>32</v>
      </c>
      <c r="C279" s="37" t="s">
        <v>549</v>
      </c>
      <c r="D279" s="38" t="s">
        <v>47</v>
      </c>
      <c r="E279" s="38">
        <v>62520.75</v>
      </c>
      <c r="F279" s="39" t="str">
        <f t="shared" si="4"/>
        <v>-</v>
      </c>
    </row>
    <row r="280" spans="1:8" ht="21.75" customHeight="1">
      <c r="A280" s="35" t="s">
        <v>550</v>
      </c>
      <c r="B280" s="36" t="s">
        <v>32</v>
      </c>
      <c r="C280" s="37" t="s">
        <v>551</v>
      </c>
      <c r="D280" s="38" t="s">
        <v>47</v>
      </c>
      <c r="E280" s="38">
        <v>-23601.89</v>
      </c>
      <c r="F280" s="39" t="str">
        <f t="shared" si="4"/>
        <v>-</v>
      </c>
    </row>
    <row r="281" spans="1:8" ht="21.75" customHeight="1">
      <c r="A281" s="35" t="s">
        <v>552</v>
      </c>
      <c r="B281" s="36" t="s">
        <v>32</v>
      </c>
      <c r="C281" s="37" t="s">
        <v>553</v>
      </c>
      <c r="D281" s="38">
        <v>1684400</v>
      </c>
      <c r="E281" s="38">
        <v>4400168.09</v>
      </c>
      <c r="F281" s="39" t="str">
        <f t="shared" si="4"/>
        <v>-</v>
      </c>
    </row>
    <row r="282" spans="1:8" ht="21.75" customHeight="1">
      <c r="A282" s="40" t="s">
        <v>554</v>
      </c>
      <c r="B282" s="36" t="s">
        <v>32</v>
      </c>
      <c r="C282" s="37" t="s">
        <v>555</v>
      </c>
      <c r="D282" s="38">
        <v>1563800</v>
      </c>
      <c r="E282" s="38">
        <v>-6000</v>
      </c>
      <c r="F282" s="39">
        <f t="shared" si="4"/>
        <v>1569800</v>
      </c>
    </row>
    <row r="283" spans="1:8" ht="21.75" customHeight="1">
      <c r="A283" s="35" t="s">
        <v>556</v>
      </c>
      <c r="B283" s="36" t="s">
        <v>32</v>
      </c>
      <c r="C283" s="37" t="s">
        <v>557</v>
      </c>
      <c r="D283" s="38">
        <v>120600</v>
      </c>
      <c r="E283" s="38">
        <v>24107.85</v>
      </c>
      <c r="F283" s="39">
        <f t="shared" si="4"/>
        <v>96492.15</v>
      </c>
    </row>
    <row r="284" spans="1:8" ht="21.75" customHeight="1">
      <c r="A284" s="35" t="s">
        <v>558</v>
      </c>
      <c r="B284" s="36" t="s">
        <v>32</v>
      </c>
      <c r="C284" s="37" t="s">
        <v>559</v>
      </c>
      <c r="D284" s="38">
        <v>120600</v>
      </c>
      <c r="E284" s="38">
        <v>24107.85</v>
      </c>
      <c r="F284" s="39">
        <f t="shared" si="4"/>
        <v>96492.15</v>
      </c>
    </row>
    <row r="285" spans="1:8" ht="21.75" customHeight="1">
      <c r="A285" s="40" t="s">
        <v>560</v>
      </c>
      <c r="B285" s="36" t="s">
        <v>32</v>
      </c>
      <c r="C285" s="37" t="s">
        <v>561</v>
      </c>
      <c r="D285" s="38" t="s">
        <v>47</v>
      </c>
      <c r="E285" s="38">
        <v>4382060.24</v>
      </c>
      <c r="F285" s="39" t="str">
        <f t="shared" si="4"/>
        <v>-</v>
      </c>
    </row>
    <row r="286" spans="1:8" ht="21.75" customHeight="1">
      <c r="A286" s="35" t="s">
        <v>562</v>
      </c>
      <c r="B286" s="36" t="s">
        <v>32</v>
      </c>
      <c r="C286" s="37" t="s">
        <v>563</v>
      </c>
      <c r="D286" s="38">
        <v>14723900</v>
      </c>
      <c r="E286" s="38">
        <v>23854819.399999999</v>
      </c>
      <c r="F286" s="39" t="str">
        <f t="shared" si="4"/>
        <v>-</v>
      </c>
      <c r="H286" s="109"/>
    </row>
    <row r="287" spans="1:8" ht="21.75" customHeight="1">
      <c r="A287" s="35" t="s">
        <v>564</v>
      </c>
      <c r="B287" s="36" t="s">
        <v>32</v>
      </c>
      <c r="C287" s="37" t="s">
        <v>565</v>
      </c>
      <c r="D287" s="38" t="s">
        <v>47</v>
      </c>
      <c r="E287" s="38">
        <f>E288</f>
        <v>6796334.8799999999</v>
      </c>
      <c r="F287" s="39" t="str">
        <f t="shared" si="4"/>
        <v>-</v>
      </c>
    </row>
    <row r="288" spans="1:8" ht="21.75" customHeight="1">
      <c r="A288" s="35" t="s">
        <v>566</v>
      </c>
      <c r="B288" s="36" t="s">
        <v>32</v>
      </c>
      <c r="C288" s="37" t="s">
        <v>567</v>
      </c>
      <c r="D288" s="38" t="s">
        <v>47</v>
      </c>
      <c r="E288" s="38">
        <v>6796334.8799999999</v>
      </c>
      <c r="F288" s="39" t="str">
        <f t="shared" si="4"/>
        <v>-</v>
      </c>
    </row>
    <row r="289" spans="1:6" ht="21.75" customHeight="1">
      <c r="A289" s="35" t="s">
        <v>568</v>
      </c>
      <c r="B289" s="36" t="s">
        <v>32</v>
      </c>
      <c r="C289" s="37" t="s">
        <v>569</v>
      </c>
      <c r="D289" s="38">
        <v>1676900</v>
      </c>
      <c r="E289" s="38">
        <v>1693163.99</v>
      </c>
      <c r="F289" s="39" t="str">
        <f t="shared" si="4"/>
        <v>-</v>
      </c>
    </row>
    <row r="290" spans="1:6" ht="21.75" customHeight="1">
      <c r="A290" s="35" t="s">
        <v>570</v>
      </c>
      <c r="B290" s="36" t="s">
        <v>32</v>
      </c>
      <c r="C290" s="37" t="s">
        <v>571</v>
      </c>
      <c r="D290" s="38">
        <v>1676900</v>
      </c>
      <c r="E290" s="38">
        <v>1693163.99</v>
      </c>
      <c r="F290" s="39" t="str">
        <f t="shared" si="4"/>
        <v>-</v>
      </c>
    </row>
    <row r="291" spans="1:6" ht="21.75" customHeight="1">
      <c r="A291" s="40" t="s">
        <v>572</v>
      </c>
      <c r="B291" s="36" t="s">
        <v>32</v>
      </c>
      <c r="C291" s="37" t="s">
        <v>573</v>
      </c>
      <c r="D291" s="38" t="s">
        <v>47</v>
      </c>
      <c r="E291" s="38">
        <v>1693163.99</v>
      </c>
      <c r="F291" s="39" t="str">
        <f t="shared" si="4"/>
        <v>-</v>
      </c>
    </row>
    <row r="292" spans="1:6" ht="21.75" customHeight="1">
      <c r="A292" s="35" t="s">
        <v>574</v>
      </c>
      <c r="B292" s="36" t="s">
        <v>32</v>
      </c>
      <c r="C292" s="37" t="s">
        <v>575</v>
      </c>
      <c r="D292" s="38">
        <v>13047000</v>
      </c>
      <c r="E292" s="38">
        <v>12953453.49</v>
      </c>
      <c r="F292" s="39">
        <f t="shared" si="4"/>
        <v>93546.509999999776</v>
      </c>
    </row>
    <row r="293" spans="1:6" ht="21.75" customHeight="1">
      <c r="A293" s="35" t="s">
        <v>576</v>
      </c>
      <c r="B293" s="36" t="s">
        <v>32</v>
      </c>
      <c r="C293" s="37" t="s">
        <v>577</v>
      </c>
      <c r="D293" s="38">
        <v>13047000</v>
      </c>
      <c r="E293" s="38">
        <v>12953453.49</v>
      </c>
      <c r="F293" s="39">
        <f t="shared" si="4"/>
        <v>93546.509999999776</v>
      </c>
    </row>
    <row r="294" spans="1:6" ht="21.75" customHeight="1">
      <c r="A294" s="35" t="s">
        <v>578</v>
      </c>
      <c r="B294" s="36" t="s">
        <v>32</v>
      </c>
      <c r="C294" s="37" t="s">
        <v>579</v>
      </c>
      <c r="D294" s="38" t="s">
        <v>47</v>
      </c>
      <c r="E294" s="38">
        <v>-5500</v>
      </c>
      <c r="F294" s="39" t="str">
        <f t="shared" si="4"/>
        <v>-</v>
      </c>
    </row>
    <row r="295" spans="1:6" ht="21.75" customHeight="1">
      <c r="A295" s="35" t="s">
        <v>580</v>
      </c>
      <c r="B295" s="36" t="s">
        <v>32</v>
      </c>
      <c r="C295" s="37" t="s">
        <v>581</v>
      </c>
      <c r="D295" s="38">
        <v>480000</v>
      </c>
      <c r="E295" s="38">
        <v>480000</v>
      </c>
      <c r="F295" s="39" t="str">
        <f t="shared" si="4"/>
        <v>-</v>
      </c>
    </row>
    <row r="296" spans="1:6" ht="21.75" customHeight="1">
      <c r="A296" s="35" t="s">
        <v>582</v>
      </c>
      <c r="B296" s="36" t="s">
        <v>32</v>
      </c>
      <c r="C296" s="37" t="s">
        <v>583</v>
      </c>
      <c r="D296" s="38">
        <v>65500</v>
      </c>
      <c r="E296" s="38">
        <v>65450</v>
      </c>
      <c r="F296" s="39">
        <f t="shared" si="4"/>
        <v>50</v>
      </c>
    </row>
    <row r="297" spans="1:6" ht="21.75" customHeight="1">
      <c r="A297" s="35" t="s">
        <v>584</v>
      </c>
      <c r="B297" s="36" t="s">
        <v>32</v>
      </c>
      <c r="C297" s="37" t="s">
        <v>585</v>
      </c>
      <c r="D297" s="38">
        <v>99600</v>
      </c>
      <c r="E297" s="38">
        <v>99600</v>
      </c>
      <c r="F297" s="39" t="str">
        <f t="shared" si="4"/>
        <v>-</v>
      </c>
    </row>
    <row r="298" spans="1:6" ht="21.75" customHeight="1">
      <c r="A298" s="35" t="s">
        <v>586</v>
      </c>
      <c r="B298" s="36" t="s">
        <v>32</v>
      </c>
      <c r="C298" s="37" t="s">
        <v>587</v>
      </c>
      <c r="D298" s="38">
        <v>129000</v>
      </c>
      <c r="E298" s="38">
        <v>129000</v>
      </c>
      <c r="F298" s="39" t="str">
        <f t="shared" si="4"/>
        <v>-</v>
      </c>
    </row>
    <row r="299" spans="1:6" ht="21.75" customHeight="1">
      <c r="A299" s="35" t="s">
        <v>588</v>
      </c>
      <c r="B299" s="36" t="s">
        <v>32</v>
      </c>
      <c r="C299" s="37" t="s">
        <v>589</v>
      </c>
      <c r="D299" s="38">
        <v>261600</v>
      </c>
      <c r="E299" s="38">
        <v>261610</v>
      </c>
      <c r="F299" s="39" t="str">
        <f t="shared" si="4"/>
        <v>-</v>
      </c>
    </row>
    <row r="300" spans="1:6" ht="21.75" customHeight="1">
      <c r="A300" s="35" t="s">
        <v>590</v>
      </c>
      <c r="B300" s="36" t="s">
        <v>32</v>
      </c>
      <c r="C300" s="37" t="s">
        <v>591</v>
      </c>
      <c r="D300" s="38">
        <v>289000</v>
      </c>
      <c r="E300" s="38">
        <v>289000</v>
      </c>
      <c r="F300" s="39" t="str">
        <f t="shared" si="4"/>
        <v>-</v>
      </c>
    </row>
    <row r="301" spans="1:6" ht="21.75" customHeight="1">
      <c r="A301" s="35" t="s">
        <v>592</v>
      </c>
      <c r="B301" s="36" t="s">
        <v>32</v>
      </c>
      <c r="C301" s="37" t="s">
        <v>593</v>
      </c>
      <c r="D301" s="38">
        <v>300000</v>
      </c>
      <c r="E301" s="38">
        <v>300000</v>
      </c>
      <c r="F301" s="39" t="str">
        <f t="shared" si="4"/>
        <v>-</v>
      </c>
    </row>
    <row r="302" spans="1:6" ht="21.75" customHeight="1">
      <c r="A302" s="40" t="s">
        <v>594</v>
      </c>
      <c r="B302" s="36" t="s">
        <v>32</v>
      </c>
      <c r="C302" s="37" t="s">
        <v>595</v>
      </c>
      <c r="D302" s="38">
        <v>450000</v>
      </c>
      <c r="E302" s="38">
        <v>450000</v>
      </c>
      <c r="F302" s="39" t="str">
        <f t="shared" si="4"/>
        <v>-</v>
      </c>
    </row>
    <row r="303" spans="1:6" ht="21.75" customHeight="1">
      <c r="A303" s="35" t="s">
        <v>596</v>
      </c>
      <c r="B303" s="36" t="s">
        <v>32</v>
      </c>
      <c r="C303" s="37" t="s">
        <v>597</v>
      </c>
      <c r="D303" s="38">
        <v>300000</v>
      </c>
      <c r="E303" s="38">
        <v>300000</v>
      </c>
      <c r="F303" s="39" t="str">
        <f t="shared" si="4"/>
        <v>-</v>
      </c>
    </row>
    <row r="304" spans="1:6" ht="21.75" customHeight="1">
      <c r="A304" s="35" t="s">
        <v>598</v>
      </c>
      <c r="B304" s="36" t="s">
        <v>32</v>
      </c>
      <c r="C304" s="37" t="s">
        <v>599</v>
      </c>
      <c r="D304" s="38">
        <v>178600</v>
      </c>
      <c r="E304" s="38">
        <v>178600</v>
      </c>
      <c r="F304" s="39" t="str">
        <f t="shared" si="4"/>
        <v>-</v>
      </c>
    </row>
    <row r="305" spans="1:6" ht="21.75" customHeight="1">
      <c r="A305" s="35" t="s">
        <v>600</v>
      </c>
      <c r="B305" s="36" t="s">
        <v>32</v>
      </c>
      <c r="C305" s="37" t="s">
        <v>601</v>
      </c>
      <c r="D305" s="38">
        <v>300000</v>
      </c>
      <c r="E305" s="38">
        <v>300000</v>
      </c>
      <c r="F305" s="39" t="str">
        <f t="shared" si="4"/>
        <v>-</v>
      </c>
    </row>
    <row r="306" spans="1:6" ht="21.75" customHeight="1">
      <c r="A306" s="35" t="s">
        <v>602</v>
      </c>
      <c r="B306" s="36" t="s">
        <v>32</v>
      </c>
      <c r="C306" s="37" t="s">
        <v>603</v>
      </c>
      <c r="D306" s="38">
        <v>337000</v>
      </c>
      <c r="E306" s="38">
        <v>337000</v>
      </c>
      <c r="F306" s="39" t="str">
        <f t="shared" si="4"/>
        <v>-</v>
      </c>
    </row>
    <row r="307" spans="1:6" ht="21.75" customHeight="1">
      <c r="A307" s="35" t="s">
        <v>604</v>
      </c>
      <c r="B307" s="36" t="s">
        <v>32</v>
      </c>
      <c r="C307" s="37" t="s">
        <v>605</v>
      </c>
      <c r="D307" s="38">
        <v>300000</v>
      </c>
      <c r="E307" s="38">
        <v>300000</v>
      </c>
      <c r="F307" s="39" t="str">
        <f t="shared" si="4"/>
        <v>-</v>
      </c>
    </row>
    <row r="308" spans="1:6" ht="21.75" customHeight="1">
      <c r="A308" s="35" t="s">
        <v>606</v>
      </c>
      <c r="B308" s="36" t="s">
        <v>32</v>
      </c>
      <c r="C308" s="37" t="s">
        <v>607</v>
      </c>
      <c r="D308" s="38">
        <v>246300</v>
      </c>
      <c r="E308" s="38">
        <v>246320</v>
      </c>
      <c r="F308" s="39" t="str">
        <f t="shared" si="4"/>
        <v>-</v>
      </c>
    </row>
    <row r="309" spans="1:6" ht="21.75" customHeight="1">
      <c r="A309" s="35" t="s">
        <v>608</v>
      </c>
      <c r="B309" s="36" t="s">
        <v>32</v>
      </c>
      <c r="C309" s="37" t="s">
        <v>609</v>
      </c>
      <c r="D309" s="38">
        <v>198000</v>
      </c>
      <c r="E309" s="38">
        <v>198000</v>
      </c>
      <c r="F309" s="39" t="str">
        <f t="shared" si="4"/>
        <v>-</v>
      </c>
    </row>
    <row r="310" spans="1:6" ht="21.75" customHeight="1">
      <c r="A310" s="35" t="s">
        <v>610</v>
      </c>
      <c r="B310" s="36" t="s">
        <v>32</v>
      </c>
      <c r="C310" s="37" t="s">
        <v>611</v>
      </c>
      <c r="D310" s="38">
        <v>299500</v>
      </c>
      <c r="E310" s="38">
        <v>299520</v>
      </c>
      <c r="F310" s="39" t="str">
        <f t="shared" si="4"/>
        <v>-</v>
      </c>
    </row>
    <row r="311" spans="1:6" ht="21.75" customHeight="1">
      <c r="A311" s="40" t="s">
        <v>612</v>
      </c>
      <c r="B311" s="36" t="s">
        <v>32</v>
      </c>
      <c r="C311" s="37" t="s">
        <v>613</v>
      </c>
      <c r="D311" s="38">
        <v>210000</v>
      </c>
      <c r="E311" s="38">
        <v>210000</v>
      </c>
      <c r="F311" s="39" t="str">
        <f t="shared" si="4"/>
        <v>-</v>
      </c>
    </row>
    <row r="312" spans="1:6" ht="21.75" customHeight="1">
      <c r="A312" s="35" t="s">
        <v>614</v>
      </c>
      <c r="B312" s="36" t="s">
        <v>32</v>
      </c>
      <c r="C312" s="37" t="s">
        <v>615</v>
      </c>
      <c r="D312" s="38">
        <v>150000</v>
      </c>
      <c r="E312" s="38">
        <v>150000</v>
      </c>
      <c r="F312" s="39" t="str">
        <f t="shared" si="4"/>
        <v>-</v>
      </c>
    </row>
    <row r="313" spans="1:6" ht="21.75" customHeight="1">
      <c r="A313" s="35" t="s">
        <v>616</v>
      </c>
      <c r="B313" s="36" t="s">
        <v>32</v>
      </c>
      <c r="C313" s="37" t="s">
        <v>617</v>
      </c>
      <c r="D313" s="38">
        <v>117000</v>
      </c>
      <c r="E313" s="38">
        <v>117000</v>
      </c>
      <c r="F313" s="39" t="str">
        <f t="shared" si="4"/>
        <v>-</v>
      </c>
    </row>
    <row r="314" spans="1:6" ht="21.75" customHeight="1">
      <c r="A314" s="35" t="s">
        <v>618</v>
      </c>
      <c r="B314" s="36" t="s">
        <v>32</v>
      </c>
      <c r="C314" s="37" t="s">
        <v>619</v>
      </c>
      <c r="D314" s="38">
        <v>150000</v>
      </c>
      <c r="E314" s="38">
        <v>149983.49</v>
      </c>
      <c r="F314" s="39">
        <f t="shared" si="4"/>
        <v>16.510000000009313</v>
      </c>
    </row>
    <row r="315" spans="1:6" ht="21.75" customHeight="1">
      <c r="A315" s="35" t="s">
        <v>620</v>
      </c>
      <c r="B315" s="36" t="s">
        <v>32</v>
      </c>
      <c r="C315" s="37" t="s">
        <v>621</v>
      </c>
      <c r="D315" s="38">
        <v>150000</v>
      </c>
      <c r="E315" s="38">
        <v>150000</v>
      </c>
      <c r="F315" s="39" t="str">
        <f t="shared" si="4"/>
        <v>-</v>
      </c>
    </row>
    <row r="316" spans="1:6" ht="21.75" customHeight="1">
      <c r="A316" s="35" t="s">
        <v>622</v>
      </c>
      <c r="B316" s="36" t="s">
        <v>32</v>
      </c>
      <c r="C316" s="37" t="s">
        <v>623</v>
      </c>
      <c r="D316" s="38">
        <v>88000</v>
      </c>
      <c r="E316" s="38" t="s">
        <v>47</v>
      </c>
      <c r="F316" s="39">
        <f t="shared" si="4"/>
        <v>88000</v>
      </c>
    </row>
    <row r="317" spans="1:6" ht="21.75" customHeight="1">
      <c r="A317" s="35" t="s">
        <v>624</v>
      </c>
      <c r="B317" s="36" t="s">
        <v>32</v>
      </c>
      <c r="C317" s="37" t="s">
        <v>625</v>
      </c>
      <c r="D317" s="38">
        <v>150000</v>
      </c>
      <c r="E317" s="38">
        <v>150000</v>
      </c>
      <c r="F317" s="39" t="str">
        <f t="shared" si="4"/>
        <v>-</v>
      </c>
    </row>
    <row r="318" spans="1:6" ht="21.75" customHeight="1">
      <c r="A318" s="35" t="s">
        <v>626</v>
      </c>
      <c r="B318" s="36" t="s">
        <v>32</v>
      </c>
      <c r="C318" s="37" t="s">
        <v>627</v>
      </c>
      <c r="D318" s="38">
        <v>18000</v>
      </c>
      <c r="E318" s="38">
        <v>18000</v>
      </c>
      <c r="F318" s="39" t="str">
        <f t="shared" si="4"/>
        <v>-</v>
      </c>
    </row>
    <row r="319" spans="1:6" ht="21.75" customHeight="1">
      <c r="A319" s="35" t="s">
        <v>628</v>
      </c>
      <c r="B319" s="36" t="s">
        <v>32</v>
      </c>
      <c r="C319" s="37" t="s">
        <v>629</v>
      </c>
      <c r="D319" s="38">
        <v>200000</v>
      </c>
      <c r="E319" s="38">
        <v>200000</v>
      </c>
      <c r="F319" s="39" t="str">
        <f t="shared" si="4"/>
        <v>-</v>
      </c>
    </row>
    <row r="320" spans="1:6" ht="21.75" customHeight="1">
      <c r="A320" s="35" t="s">
        <v>630</v>
      </c>
      <c r="B320" s="36" t="s">
        <v>32</v>
      </c>
      <c r="C320" s="37" t="s">
        <v>631</v>
      </c>
      <c r="D320" s="38">
        <v>36200</v>
      </c>
      <c r="E320" s="38">
        <v>36150</v>
      </c>
      <c r="F320" s="39">
        <f t="shared" si="4"/>
        <v>50</v>
      </c>
    </row>
    <row r="321" spans="1:6" ht="21.75" customHeight="1">
      <c r="A321" s="35" t="s">
        <v>632</v>
      </c>
      <c r="B321" s="36" t="s">
        <v>32</v>
      </c>
      <c r="C321" s="37" t="s">
        <v>633</v>
      </c>
      <c r="D321" s="38">
        <v>195000</v>
      </c>
      <c r="E321" s="38">
        <v>195000</v>
      </c>
      <c r="F321" s="39" t="str">
        <f t="shared" si="4"/>
        <v>-</v>
      </c>
    </row>
    <row r="322" spans="1:6" ht="21.75" customHeight="1">
      <c r="A322" s="35" t="s">
        <v>634</v>
      </c>
      <c r="B322" s="36" t="s">
        <v>32</v>
      </c>
      <c r="C322" s="37" t="s">
        <v>635</v>
      </c>
      <c r="D322" s="38">
        <v>144100</v>
      </c>
      <c r="E322" s="38">
        <v>144100</v>
      </c>
      <c r="F322" s="39" t="str">
        <f t="shared" si="4"/>
        <v>-</v>
      </c>
    </row>
    <row r="323" spans="1:6" ht="21.75" customHeight="1">
      <c r="A323" s="35" t="s">
        <v>636</v>
      </c>
      <c r="B323" s="36" t="s">
        <v>32</v>
      </c>
      <c r="C323" s="37" t="s">
        <v>637</v>
      </c>
      <c r="D323" s="38">
        <v>220600</v>
      </c>
      <c r="E323" s="38">
        <v>220610</v>
      </c>
      <c r="F323" s="39" t="str">
        <f t="shared" si="4"/>
        <v>-</v>
      </c>
    </row>
    <row r="324" spans="1:6" ht="21.75" customHeight="1">
      <c r="A324" s="40" t="s">
        <v>638</v>
      </c>
      <c r="B324" s="36" t="s">
        <v>32</v>
      </c>
      <c r="C324" s="37" t="s">
        <v>639</v>
      </c>
      <c r="D324" s="38">
        <v>440500</v>
      </c>
      <c r="E324" s="38">
        <v>440500</v>
      </c>
      <c r="F324" s="39" t="str">
        <f t="shared" si="4"/>
        <v>-</v>
      </c>
    </row>
    <row r="325" spans="1:6" ht="21.75" customHeight="1">
      <c r="A325" s="35" t="s">
        <v>640</v>
      </c>
      <c r="B325" s="36" t="s">
        <v>32</v>
      </c>
      <c r="C325" s="37" t="s">
        <v>641</v>
      </c>
      <c r="D325" s="38">
        <v>319500</v>
      </c>
      <c r="E325" s="38">
        <v>319510</v>
      </c>
      <c r="F325" s="39" t="str">
        <f t="shared" si="4"/>
        <v>-</v>
      </c>
    </row>
    <row r="326" spans="1:6" ht="21.75" customHeight="1">
      <c r="A326" s="35" t="s">
        <v>642</v>
      </c>
      <c r="B326" s="36" t="s">
        <v>32</v>
      </c>
      <c r="C326" s="37" t="s">
        <v>643</v>
      </c>
      <c r="D326" s="38">
        <v>245800</v>
      </c>
      <c r="E326" s="38">
        <v>245800</v>
      </c>
      <c r="F326" s="39" t="str">
        <f t="shared" si="4"/>
        <v>-</v>
      </c>
    </row>
    <row r="327" spans="1:6" ht="21.75" customHeight="1">
      <c r="A327" s="35" t="s">
        <v>644</v>
      </c>
      <c r="B327" s="36" t="s">
        <v>32</v>
      </c>
      <c r="C327" s="37" t="s">
        <v>645</v>
      </c>
      <c r="D327" s="38">
        <v>100000</v>
      </c>
      <c r="E327" s="38">
        <v>100000</v>
      </c>
      <c r="F327" s="39" t="str">
        <f t="shared" si="4"/>
        <v>-</v>
      </c>
    </row>
    <row r="328" spans="1:6" ht="21.75" customHeight="1">
      <c r="A328" s="35" t="s">
        <v>646</v>
      </c>
      <c r="B328" s="36" t="s">
        <v>32</v>
      </c>
      <c r="C328" s="37" t="s">
        <v>647</v>
      </c>
      <c r="D328" s="38">
        <v>158900</v>
      </c>
      <c r="E328" s="38">
        <v>158900</v>
      </c>
      <c r="F328" s="39" t="str">
        <f t="shared" si="4"/>
        <v>-</v>
      </c>
    </row>
    <row r="329" spans="1:6" ht="21.75" customHeight="1">
      <c r="A329" s="35" t="s">
        <v>648</v>
      </c>
      <c r="B329" s="36" t="s">
        <v>32</v>
      </c>
      <c r="C329" s="37" t="s">
        <v>649</v>
      </c>
      <c r="D329" s="38">
        <v>158900</v>
      </c>
      <c r="E329" s="38">
        <v>158900</v>
      </c>
      <c r="F329" s="39" t="str">
        <f t="shared" si="4"/>
        <v>-</v>
      </c>
    </row>
    <row r="330" spans="1:6" ht="21.75" customHeight="1">
      <c r="A330" s="40" t="s">
        <v>650</v>
      </c>
      <c r="B330" s="36" t="s">
        <v>32</v>
      </c>
      <c r="C330" s="37" t="s">
        <v>651</v>
      </c>
      <c r="D330" s="38">
        <v>33000</v>
      </c>
      <c r="E330" s="38">
        <v>33000</v>
      </c>
      <c r="F330" s="39" t="str">
        <f t="shared" si="4"/>
        <v>-</v>
      </c>
    </row>
    <row r="331" spans="1:6" ht="21.75" customHeight="1">
      <c r="A331" s="35" t="s">
        <v>652</v>
      </c>
      <c r="B331" s="36" t="s">
        <v>32</v>
      </c>
      <c r="C331" s="37" t="s">
        <v>653</v>
      </c>
      <c r="D331" s="38">
        <v>715000</v>
      </c>
      <c r="E331" s="38">
        <v>715000</v>
      </c>
      <c r="F331" s="39" t="str">
        <f t="shared" si="4"/>
        <v>-</v>
      </c>
    </row>
    <row r="332" spans="1:6" ht="21.75" customHeight="1">
      <c r="A332" s="35" t="s">
        <v>654</v>
      </c>
      <c r="B332" s="36" t="s">
        <v>32</v>
      </c>
      <c r="C332" s="37" t="s">
        <v>655</v>
      </c>
      <c r="D332" s="38">
        <v>392900</v>
      </c>
      <c r="E332" s="38">
        <v>392900</v>
      </c>
      <c r="F332" s="39" t="str">
        <f t="shared" si="4"/>
        <v>-</v>
      </c>
    </row>
    <row r="333" spans="1:6" ht="21.75" customHeight="1">
      <c r="A333" s="40" t="s">
        <v>656</v>
      </c>
      <c r="B333" s="36" t="s">
        <v>32</v>
      </c>
      <c r="C333" s="37" t="s">
        <v>657</v>
      </c>
      <c r="D333" s="38">
        <v>200000</v>
      </c>
      <c r="E333" s="38">
        <v>200000</v>
      </c>
      <c r="F333" s="39" t="str">
        <f t="shared" si="4"/>
        <v>-</v>
      </c>
    </row>
    <row r="334" spans="1:6" ht="21.75" customHeight="1">
      <c r="A334" s="35" t="s">
        <v>658</v>
      </c>
      <c r="B334" s="36" t="s">
        <v>32</v>
      </c>
      <c r="C334" s="37" t="s">
        <v>659</v>
      </c>
      <c r="D334" s="38">
        <v>700500</v>
      </c>
      <c r="E334" s="38">
        <v>700500</v>
      </c>
      <c r="F334" s="39" t="str">
        <f t="shared" si="4"/>
        <v>-</v>
      </c>
    </row>
    <row r="335" spans="1:6" ht="21.75" customHeight="1">
      <c r="A335" s="35" t="s">
        <v>660</v>
      </c>
      <c r="B335" s="36" t="s">
        <v>32</v>
      </c>
      <c r="C335" s="37" t="s">
        <v>661</v>
      </c>
      <c r="D335" s="38">
        <v>495000</v>
      </c>
      <c r="E335" s="38">
        <v>495000</v>
      </c>
      <c r="F335" s="39" t="str">
        <f t="shared" si="4"/>
        <v>-</v>
      </c>
    </row>
    <row r="336" spans="1:6" ht="21.75" customHeight="1">
      <c r="A336" s="35" t="s">
        <v>662</v>
      </c>
      <c r="B336" s="36" t="s">
        <v>32</v>
      </c>
      <c r="C336" s="37" t="s">
        <v>663</v>
      </c>
      <c r="D336" s="38">
        <v>450000</v>
      </c>
      <c r="E336" s="38">
        <v>450000</v>
      </c>
      <c r="F336" s="39" t="str">
        <f t="shared" si="4"/>
        <v>-</v>
      </c>
    </row>
    <row r="337" spans="1:6" ht="21.75" customHeight="1">
      <c r="A337" s="35" t="s">
        <v>664</v>
      </c>
      <c r="B337" s="36" t="s">
        <v>32</v>
      </c>
      <c r="C337" s="37" t="s">
        <v>665</v>
      </c>
      <c r="D337" s="38">
        <v>452000</v>
      </c>
      <c r="E337" s="38">
        <v>452000</v>
      </c>
      <c r="F337" s="39" t="str">
        <f t="shared" si="4"/>
        <v>-</v>
      </c>
    </row>
    <row r="338" spans="1:6" ht="21.75" customHeight="1">
      <c r="A338" s="35" t="s">
        <v>666</v>
      </c>
      <c r="B338" s="36" t="s">
        <v>32</v>
      </c>
      <c r="C338" s="37" t="s">
        <v>667</v>
      </c>
      <c r="D338" s="38">
        <v>465000</v>
      </c>
      <c r="E338" s="38">
        <v>465000</v>
      </c>
      <c r="F338" s="39" t="str">
        <f t="shared" si="4"/>
        <v>-</v>
      </c>
    </row>
    <row r="339" spans="1:6" ht="21.75" customHeight="1">
      <c r="A339" s="35" t="s">
        <v>668</v>
      </c>
      <c r="B339" s="36" t="s">
        <v>32</v>
      </c>
      <c r="C339" s="37" t="s">
        <v>669</v>
      </c>
      <c r="D339" s="38">
        <v>270000</v>
      </c>
      <c r="E339" s="38">
        <v>270000</v>
      </c>
      <c r="F339" s="39" t="str">
        <f t="shared" si="4"/>
        <v>-</v>
      </c>
    </row>
    <row r="340" spans="1:6" ht="21.75" customHeight="1">
      <c r="A340" s="35" t="s">
        <v>670</v>
      </c>
      <c r="B340" s="36" t="s">
        <v>32</v>
      </c>
      <c r="C340" s="37" t="s">
        <v>671</v>
      </c>
      <c r="D340" s="38">
        <v>247000</v>
      </c>
      <c r="E340" s="38">
        <v>247000</v>
      </c>
      <c r="F340" s="39" t="str">
        <f t="shared" si="4"/>
        <v>-</v>
      </c>
    </row>
    <row r="341" spans="1:6" ht="21.75" customHeight="1">
      <c r="A341" s="40" t="s">
        <v>672</v>
      </c>
      <c r="B341" s="36" t="s">
        <v>32</v>
      </c>
      <c r="C341" s="37" t="s">
        <v>673</v>
      </c>
      <c r="D341" s="38">
        <v>350000</v>
      </c>
      <c r="E341" s="38">
        <v>350000</v>
      </c>
      <c r="F341" s="39" t="str">
        <f t="shared" ref="F341:F404" si="5">IF(OR(D341="-",IF(E341="-",0,E341)&gt;=IF(D341="-",0,D341)),"-",IF(D341="-",0,D341)-IF(E341="-",0,E341))</f>
        <v>-</v>
      </c>
    </row>
    <row r="342" spans="1:6" ht="21.75" customHeight="1">
      <c r="A342" s="35" t="s">
        <v>674</v>
      </c>
      <c r="B342" s="36" t="s">
        <v>32</v>
      </c>
      <c r="C342" s="37" t="s">
        <v>675</v>
      </c>
      <c r="D342" s="38">
        <v>385000</v>
      </c>
      <c r="E342" s="38">
        <v>385000</v>
      </c>
      <c r="F342" s="39" t="str">
        <f t="shared" si="5"/>
        <v>-</v>
      </c>
    </row>
    <row r="343" spans="1:6" ht="21.75" customHeight="1">
      <c r="A343" s="35" t="s">
        <v>676</v>
      </c>
      <c r="B343" s="36" t="s">
        <v>32</v>
      </c>
      <c r="C343" s="37" t="s">
        <v>677</v>
      </c>
      <c r="D343" s="38">
        <v>405000</v>
      </c>
      <c r="E343" s="38">
        <v>405000</v>
      </c>
      <c r="F343" s="39" t="str">
        <f t="shared" si="5"/>
        <v>-</v>
      </c>
    </row>
    <row r="344" spans="1:6" ht="21.75" customHeight="1">
      <c r="A344" s="35" t="s">
        <v>678</v>
      </c>
      <c r="B344" s="36" t="s">
        <v>32</v>
      </c>
      <c r="C344" s="37" t="s">
        <v>679</v>
      </c>
      <c r="D344" s="38" t="s">
        <v>47</v>
      </c>
      <c r="E344" s="38">
        <v>2411867.04</v>
      </c>
      <c r="F344" s="39" t="str">
        <f t="shared" si="5"/>
        <v>-</v>
      </c>
    </row>
    <row r="345" spans="1:6" ht="21.75" customHeight="1">
      <c r="A345" s="35" t="s">
        <v>680</v>
      </c>
      <c r="B345" s="36" t="s">
        <v>32</v>
      </c>
      <c r="C345" s="37" t="s">
        <v>681</v>
      </c>
      <c r="D345" s="38" t="s">
        <v>47</v>
      </c>
      <c r="E345" s="38">
        <v>2411867.04</v>
      </c>
      <c r="F345" s="39" t="str">
        <f t="shared" si="5"/>
        <v>-</v>
      </c>
    </row>
    <row r="346" spans="1:6" ht="21.75" customHeight="1">
      <c r="A346" s="35" t="s">
        <v>682</v>
      </c>
      <c r="B346" s="36" t="s">
        <v>32</v>
      </c>
      <c r="C346" s="37" t="s">
        <v>683</v>
      </c>
      <c r="D346" s="38">
        <v>34603484600</v>
      </c>
      <c r="E346" s="38">
        <v>11815673635.83</v>
      </c>
      <c r="F346" s="39">
        <f t="shared" si="5"/>
        <v>22787810964.169998</v>
      </c>
    </row>
    <row r="347" spans="1:6" ht="21.75" customHeight="1">
      <c r="A347" s="35" t="s">
        <v>684</v>
      </c>
      <c r="B347" s="36" t="s">
        <v>32</v>
      </c>
      <c r="C347" s="37" t="s">
        <v>685</v>
      </c>
      <c r="D347" s="38">
        <v>34609885000</v>
      </c>
      <c r="E347" s="38">
        <v>11820711869.969999</v>
      </c>
      <c r="F347" s="39">
        <f t="shared" si="5"/>
        <v>22789173130.029999</v>
      </c>
    </row>
    <row r="348" spans="1:6" ht="21.75" customHeight="1">
      <c r="A348" s="35" t="s">
        <v>686</v>
      </c>
      <c r="B348" s="36" t="s">
        <v>32</v>
      </c>
      <c r="C348" s="37" t="s">
        <v>687</v>
      </c>
      <c r="D348" s="38">
        <v>236107500</v>
      </c>
      <c r="E348" s="38">
        <v>98378500</v>
      </c>
      <c r="F348" s="39">
        <f t="shared" si="5"/>
        <v>137729000</v>
      </c>
    </row>
    <row r="349" spans="1:6" ht="21.75" customHeight="1">
      <c r="A349" s="35" t="s">
        <v>688</v>
      </c>
      <c r="B349" s="36" t="s">
        <v>32</v>
      </c>
      <c r="C349" s="37" t="s">
        <v>689</v>
      </c>
      <c r="D349" s="38">
        <v>236107500</v>
      </c>
      <c r="E349" s="38">
        <v>98378500</v>
      </c>
      <c r="F349" s="39">
        <f t="shared" si="5"/>
        <v>137729000</v>
      </c>
    </row>
    <row r="350" spans="1:6" ht="21.75" customHeight="1">
      <c r="A350" s="35" t="s">
        <v>690</v>
      </c>
      <c r="B350" s="36" t="s">
        <v>32</v>
      </c>
      <c r="C350" s="37" t="s">
        <v>691</v>
      </c>
      <c r="D350" s="38">
        <v>236107500</v>
      </c>
      <c r="E350" s="38">
        <v>98378500</v>
      </c>
      <c r="F350" s="39">
        <f t="shared" si="5"/>
        <v>137729000</v>
      </c>
    </row>
    <row r="351" spans="1:6" ht="21.75" customHeight="1">
      <c r="A351" s="35" t="s">
        <v>692</v>
      </c>
      <c r="B351" s="36" t="s">
        <v>32</v>
      </c>
      <c r="C351" s="37" t="s">
        <v>693</v>
      </c>
      <c r="D351" s="38">
        <v>11592344400</v>
      </c>
      <c r="E351" s="38">
        <v>1605225899.4200001</v>
      </c>
      <c r="F351" s="39">
        <f t="shared" si="5"/>
        <v>9987118500.5799999</v>
      </c>
    </row>
    <row r="352" spans="1:6" ht="21.75" customHeight="1">
      <c r="A352" s="35" t="s">
        <v>694</v>
      </c>
      <c r="B352" s="36" t="s">
        <v>32</v>
      </c>
      <c r="C352" s="37" t="s">
        <v>695</v>
      </c>
      <c r="D352" s="38">
        <v>6374670800</v>
      </c>
      <c r="E352" s="38">
        <v>547873248.45000005</v>
      </c>
      <c r="F352" s="39">
        <f t="shared" si="5"/>
        <v>5826797551.5500002</v>
      </c>
    </row>
    <row r="353" spans="1:6" ht="21.75" customHeight="1">
      <c r="A353" s="35" t="s">
        <v>696</v>
      </c>
      <c r="B353" s="36" t="s">
        <v>32</v>
      </c>
      <c r="C353" s="37" t="s">
        <v>697</v>
      </c>
      <c r="D353" s="38">
        <v>6374670800</v>
      </c>
      <c r="E353" s="38">
        <v>547873248.45000005</v>
      </c>
      <c r="F353" s="39">
        <f t="shared" si="5"/>
        <v>5826797551.5500002</v>
      </c>
    </row>
    <row r="354" spans="1:6" ht="21.75" customHeight="1">
      <c r="A354" s="40" t="s">
        <v>698</v>
      </c>
      <c r="B354" s="36" t="s">
        <v>32</v>
      </c>
      <c r="C354" s="37" t="s">
        <v>699</v>
      </c>
      <c r="D354" s="38">
        <v>82893700</v>
      </c>
      <c r="E354" s="38">
        <v>5720743.3300000001</v>
      </c>
      <c r="F354" s="39">
        <f t="shared" si="5"/>
        <v>77172956.670000002</v>
      </c>
    </row>
    <row r="355" spans="1:6" ht="21.75" customHeight="1">
      <c r="A355" s="40" t="s">
        <v>700</v>
      </c>
      <c r="B355" s="36" t="s">
        <v>32</v>
      </c>
      <c r="C355" s="37" t="s">
        <v>701</v>
      </c>
      <c r="D355" s="38">
        <v>82893700</v>
      </c>
      <c r="E355" s="38">
        <v>5720743.3300000001</v>
      </c>
      <c r="F355" s="39">
        <f t="shared" si="5"/>
        <v>77172956.670000002</v>
      </c>
    </row>
    <row r="356" spans="1:6" ht="21.75" customHeight="1">
      <c r="A356" s="40" t="s">
        <v>702</v>
      </c>
      <c r="B356" s="36" t="s">
        <v>32</v>
      </c>
      <c r="C356" s="37" t="s">
        <v>703</v>
      </c>
      <c r="D356" s="38">
        <v>175695800</v>
      </c>
      <c r="E356" s="38">
        <v>74108853.599999994</v>
      </c>
      <c r="F356" s="39">
        <f t="shared" si="5"/>
        <v>101586946.40000001</v>
      </c>
    </row>
    <row r="357" spans="1:6" ht="21.75" customHeight="1">
      <c r="A357" s="40" t="s">
        <v>704</v>
      </c>
      <c r="B357" s="36" t="s">
        <v>32</v>
      </c>
      <c r="C357" s="37" t="s">
        <v>705</v>
      </c>
      <c r="D357" s="38">
        <v>175695800</v>
      </c>
      <c r="E357" s="38">
        <v>74108853.599999994</v>
      </c>
      <c r="F357" s="39">
        <f t="shared" si="5"/>
        <v>101586946.40000001</v>
      </c>
    </row>
    <row r="358" spans="1:6" ht="21.75" customHeight="1">
      <c r="A358" s="35" t="s">
        <v>706</v>
      </c>
      <c r="B358" s="36" t="s">
        <v>32</v>
      </c>
      <c r="C358" s="37" t="s">
        <v>707</v>
      </c>
      <c r="D358" s="38">
        <v>57329200</v>
      </c>
      <c r="E358" s="38">
        <v>27658778</v>
      </c>
      <c r="F358" s="39">
        <f t="shared" si="5"/>
        <v>29670422</v>
      </c>
    </row>
    <row r="359" spans="1:6" ht="21.75" customHeight="1">
      <c r="A359" s="35" t="s">
        <v>708</v>
      </c>
      <c r="B359" s="36" t="s">
        <v>32</v>
      </c>
      <c r="C359" s="37" t="s">
        <v>709</v>
      </c>
      <c r="D359" s="38">
        <v>57329200</v>
      </c>
      <c r="E359" s="38">
        <v>27658778</v>
      </c>
      <c r="F359" s="39">
        <f t="shared" si="5"/>
        <v>29670422</v>
      </c>
    </row>
    <row r="360" spans="1:6" ht="21.75" customHeight="1">
      <c r="A360" s="35" t="s">
        <v>710</v>
      </c>
      <c r="B360" s="36" t="s">
        <v>32</v>
      </c>
      <c r="C360" s="37" t="s">
        <v>711</v>
      </c>
      <c r="D360" s="38">
        <v>2913600</v>
      </c>
      <c r="E360" s="38" t="s">
        <v>47</v>
      </c>
      <c r="F360" s="39">
        <f t="shared" si="5"/>
        <v>2913600</v>
      </c>
    </row>
    <row r="361" spans="1:6" ht="21.75" customHeight="1">
      <c r="A361" s="35" t="s">
        <v>712</v>
      </c>
      <c r="B361" s="36" t="s">
        <v>32</v>
      </c>
      <c r="C361" s="37" t="s">
        <v>713</v>
      </c>
      <c r="D361" s="38">
        <v>2913600</v>
      </c>
      <c r="E361" s="38" t="s">
        <v>47</v>
      </c>
      <c r="F361" s="39">
        <f t="shared" si="5"/>
        <v>2913600</v>
      </c>
    </row>
    <row r="362" spans="1:6" ht="21.75" customHeight="1">
      <c r="A362" s="35" t="s">
        <v>714</v>
      </c>
      <c r="B362" s="36" t="s">
        <v>32</v>
      </c>
      <c r="C362" s="37" t="s">
        <v>715</v>
      </c>
      <c r="D362" s="38">
        <v>803360200</v>
      </c>
      <c r="E362" s="38">
        <v>327264318.76999998</v>
      </c>
      <c r="F362" s="39">
        <f t="shared" si="5"/>
        <v>476095881.23000002</v>
      </c>
    </row>
    <row r="363" spans="1:6" ht="21.75" customHeight="1">
      <c r="A363" s="35" t="s">
        <v>716</v>
      </c>
      <c r="B363" s="36" t="s">
        <v>32</v>
      </c>
      <c r="C363" s="37" t="s">
        <v>717</v>
      </c>
      <c r="D363" s="38">
        <v>803360200</v>
      </c>
      <c r="E363" s="38">
        <v>327264318.76999998</v>
      </c>
      <c r="F363" s="39">
        <f t="shared" si="5"/>
        <v>476095881.23000002</v>
      </c>
    </row>
    <row r="364" spans="1:6" ht="21.75" customHeight="1">
      <c r="A364" s="35" t="s">
        <v>718</v>
      </c>
      <c r="B364" s="36" t="s">
        <v>32</v>
      </c>
      <c r="C364" s="37" t="s">
        <v>719</v>
      </c>
      <c r="D364" s="38">
        <v>1596260900</v>
      </c>
      <c r="E364" s="38">
        <v>266247658.53</v>
      </c>
      <c r="F364" s="39">
        <f t="shared" si="5"/>
        <v>1330013241.47</v>
      </c>
    </row>
    <row r="365" spans="1:6" ht="21.75" customHeight="1">
      <c r="A365" s="35" t="s">
        <v>720</v>
      </c>
      <c r="B365" s="36" t="s">
        <v>32</v>
      </c>
      <c r="C365" s="37" t="s">
        <v>721</v>
      </c>
      <c r="D365" s="38">
        <v>1596260900</v>
      </c>
      <c r="E365" s="38">
        <v>266247658.53</v>
      </c>
      <c r="F365" s="39">
        <f t="shared" si="5"/>
        <v>1330013241.47</v>
      </c>
    </row>
    <row r="366" spans="1:6" ht="21.75" customHeight="1">
      <c r="A366" s="35" t="s">
        <v>722</v>
      </c>
      <c r="B366" s="36" t="s">
        <v>32</v>
      </c>
      <c r="C366" s="37" t="s">
        <v>723</v>
      </c>
      <c r="D366" s="38">
        <v>8000000</v>
      </c>
      <c r="E366" s="38">
        <v>1502085.82</v>
      </c>
      <c r="F366" s="39">
        <f t="shared" si="5"/>
        <v>6497914.1799999997</v>
      </c>
    </row>
    <row r="367" spans="1:6" ht="21.75" customHeight="1">
      <c r="A367" s="35" t="s">
        <v>724</v>
      </c>
      <c r="B367" s="36" t="s">
        <v>32</v>
      </c>
      <c r="C367" s="37" t="s">
        <v>725</v>
      </c>
      <c r="D367" s="38">
        <v>8000000</v>
      </c>
      <c r="E367" s="38">
        <v>1502085.82</v>
      </c>
      <c r="F367" s="39">
        <f t="shared" si="5"/>
        <v>6497914.1799999997</v>
      </c>
    </row>
    <row r="368" spans="1:6" ht="21.75" customHeight="1">
      <c r="A368" s="35" t="s">
        <v>726</v>
      </c>
      <c r="B368" s="36" t="s">
        <v>32</v>
      </c>
      <c r="C368" s="37" t="s">
        <v>727</v>
      </c>
      <c r="D368" s="38">
        <v>98833800</v>
      </c>
      <c r="E368" s="38">
        <v>65338767.32</v>
      </c>
      <c r="F368" s="39">
        <f t="shared" si="5"/>
        <v>33495032.68</v>
      </c>
    </row>
    <row r="369" spans="1:6" ht="21.75" customHeight="1">
      <c r="A369" s="35" t="s">
        <v>728</v>
      </c>
      <c r="B369" s="36" t="s">
        <v>32</v>
      </c>
      <c r="C369" s="37" t="s">
        <v>729</v>
      </c>
      <c r="D369" s="38">
        <v>98833800</v>
      </c>
      <c r="E369" s="38">
        <v>65338767.32</v>
      </c>
      <c r="F369" s="39">
        <f t="shared" si="5"/>
        <v>33495032.68</v>
      </c>
    </row>
    <row r="370" spans="1:6" ht="21.75" customHeight="1">
      <c r="A370" s="35" t="s">
        <v>730</v>
      </c>
      <c r="B370" s="36" t="s">
        <v>32</v>
      </c>
      <c r="C370" s="37" t="s">
        <v>731</v>
      </c>
      <c r="D370" s="38">
        <v>3823300</v>
      </c>
      <c r="E370" s="38">
        <v>3821459.65</v>
      </c>
      <c r="F370" s="39">
        <f t="shared" si="5"/>
        <v>1840.3500000000931</v>
      </c>
    </row>
    <row r="371" spans="1:6" ht="21.75" customHeight="1">
      <c r="A371" s="35" t="s">
        <v>732</v>
      </c>
      <c r="B371" s="36" t="s">
        <v>32</v>
      </c>
      <c r="C371" s="37" t="s">
        <v>733</v>
      </c>
      <c r="D371" s="38">
        <v>3823300</v>
      </c>
      <c r="E371" s="38">
        <v>3821459.65</v>
      </c>
      <c r="F371" s="39">
        <f t="shared" si="5"/>
        <v>1840.3500000000931</v>
      </c>
    </row>
    <row r="372" spans="1:6" ht="21.75" customHeight="1">
      <c r="A372" s="35" t="s">
        <v>734</v>
      </c>
      <c r="B372" s="36" t="s">
        <v>32</v>
      </c>
      <c r="C372" s="37" t="s">
        <v>735</v>
      </c>
      <c r="D372" s="38">
        <v>8790800</v>
      </c>
      <c r="E372" s="38">
        <v>2932763.73</v>
      </c>
      <c r="F372" s="39">
        <f t="shared" si="5"/>
        <v>5858036.2699999996</v>
      </c>
    </row>
    <row r="373" spans="1:6" ht="21.75" customHeight="1">
      <c r="A373" s="35" t="s">
        <v>736</v>
      </c>
      <c r="B373" s="36" t="s">
        <v>32</v>
      </c>
      <c r="C373" s="37" t="s">
        <v>737</v>
      </c>
      <c r="D373" s="38">
        <v>8790800</v>
      </c>
      <c r="E373" s="38">
        <v>2932763.73</v>
      </c>
      <c r="F373" s="39">
        <f t="shared" si="5"/>
        <v>5858036.2699999996</v>
      </c>
    </row>
    <row r="374" spans="1:6" ht="21.75" customHeight="1">
      <c r="A374" s="35" t="s">
        <v>738</v>
      </c>
      <c r="B374" s="36" t="s">
        <v>32</v>
      </c>
      <c r="C374" s="37" t="s">
        <v>739</v>
      </c>
      <c r="D374" s="38">
        <v>70000000</v>
      </c>
      <c r="E374" s="38" t="s">
        <v>47</v>
      </c>
      <c r="F374" s="39">
        <f t="shared" si="5"/>
        <v>70000000</v>
      </c>
    </row>
    <row r="375" spans="1:6" ht="21.75" customHeight="1">
      <c r="A375" s="35" t="s">
        <v>740</v>
      </c>
      <c r="B375" s="36" t="s">
        <v>32</v>
      </c>
      <c r="C375" s="37" t="s">
        <v>741</v>
      </c>
      <c r="D375" s="38">
        <v>70000000</v>
      </c>
      <c r="E375" s="38" t="s">
        <v>47</v>
      </c>
      <c r="F375" s="39">
        <f t="shared" si="5"/>
        <v>70000000</v>
      </c>
    </row>
    <row r="376" spans="1:6" ht="21.75" customHeight="1">
      <c r="A376" s="35" t="s">
        <v>742</v>
      </c>
      <c r="B376" s="36" t="s">
        <v>32</v>
      </c>
      <c r="C376" s="37" t="s">
        <v>743</v>
      </c>
      <c r="D376" s="38">
        <v>462700</v>
      </c>
      <c r="E376" s="38">
        <v>462522.48</v>
      </c>
      <c r="F376" s="39">
        <f t="shared" si="5"/>
        <v>177.52000000001863</v>
      </c>
    </row>
    <row r="377" spans="1:6" ht="21.75" customHeight="1">
      <c r="A377" s="35" t="s">
        <v>744</v>
      </c>
      <c r="B377" s="36" t="s">
        <v>32</v>
      </c>
      <c r="C377" s="37" t="s">
        <v>745</v>
      </c>
      <c r="D377" s="38">
        <v>462700</v>
      </c>
      <c r="E377" s="38">
        <v>462522.48</v>
      </c>
      <c r="F377" s="39">
        <f t="shared" si="5"/>
        <v>177.52000000001863</v>
      </c>
    </row>
    <row r="378" spans="1:6" ht="21.75" customHeight="1">
      <c r="A378" s="35" t="s">
        <v>746</v>
      </c>
      <c r="B378" s="36" t="s">
        <v>32</v>
      </c>
      <c r="C378" s="37" t="s">
        <v>747</v>
      </c>
      <c r="D378" s="38">
        <v>389489200</v>
      </c>
      <c r="E378" s="38">
        <v>136016321.66</v>
      </c>
      <c r="F378" s="39">
        <f t="shared" si="5"/>
        <v>253472878.34</v>
      </c>
    </row>
    <row r="379" spans="1:6" ht="21.75" customHeight="1">
      <c r="A379" s="35" t="s">
        <v>748</v>
      </c>
      <c r="B379" s="36" t="s">
        <v>32</v>
      </c>
      <c r="C379" s="37" t="s">
        <v>749</v>
      </c>
      <c r="D379" s="38">
        <v>389489200</v>
      </c>
      <c r="E379" s="38">
        <v>136016321.66</v>
      </c>
      <c r="F379" s="39">
        <f t="shared" si="5"/>
        <v>253472878.34</v>
      </c>
    </row>
    <row r="380" spans="1:6" ht="21.75" customHeight="1">
      <c r="A380" s="35" t="s">
        <v>750</v>
      </c>
      <c r="B380" s="36" t="s">
        <v>32</v>
      </c>
      <c r="C380" s="37" t="s">
        <v>751</v>
      </c>
      <c r="D380" s="38">
        <v>138109400</v>
      </c>
      <c r="E380" s="38" t="s">
        <v>47</v>
      </c>
      <c r="F380" s="39">
        <f t="shared" si="5"/>
        <v>138109400</v>
      </c>
    </row>
    <row r="381" spans="1:6" ht="21.75" customHeight="1">
      <c r="A381" s="35" t="s">
        <v>752</v>
      </c>
      <c r="B381" s="36" t="s">
        <v>32</v>
      </c>
      <c r="C381" s="37" t="s">
        <v>753</v>
      </c>
      <c r="D381" s="38">
        <v>138109400</v>
      </c>
      <c r="E381" s="38" t="s">
        <v>47</v>
      </c>
      <c r="F381" s="39">
        <f t="shared" si="5"/>
        <v>138109400</v>
      </c>
    </row>
    <row r="382" spans="1:6" ht="21.75" customHeight="1">
      <c r="A382" s="35" t="s">
        <v>754</v>
      </c>
      <c r="B382" s="36" t="s">
        <v>32</v>
      </c>
      <c r="C382" s="37" t="s">
        <v>755</v>
      </c>
      <c r="D382" s="38">
        <v>1781711000</v>
      </c>
      <c r="E382" s="38">
        <v>367899049.10000002</v>
      </c>
      <c r="F382" s="39">
        <f t="shared" si="5"/>
        <v>1413811950.9000001</v>
      </c>
    </row>
    <row r="383" spans="1:6" ht="21.75" customHeight="1">
      <c r="A383" s="35" t="s">
        <v>756</v>
      </c>
      <c r="B383" s="36" t="s">
        <v>32</v>
      </c>
      <c r="C383" s="37" t="s">
        <v>757</v>
      </c>
      <c r="D383" s="38">
        <v>1781711000</v>
      </c>
      <c r="E383" s="38">
        <v>367899049.10000002</v>
      </c>
      <c r="F383" s="39">
        <f t="shared" si="5"/>
        <v>1413811950.9000001</v>
      </c>
    </row>
    <row r="384" spans="1:6" ht="21.75" customHeight="1">
      <c r="A384" s="35" t="s">
        <v>758</v>
      </c>
      <c r="B384" s="36" t="s">
        <v>32</v>
      </c>
      <c r="C384" s="37" t="s">
        <v>759</v>
      </c>
      <c r="D384" s="38">
        <v>22307779000</v>
      </c>
      <c r="E384" s="38">
        <v>9860643705.3999996</v>
      </c>
      <c r="F384" s="39">
        <f t="shared" si="5"/>
        <v>12447135294.6</v>
      </c>
    </row>
    <row r="385" spans="1:6" ht="21.75" customHeight="1">
      <c r="A385" s="35" t="s">
        <v>760</v>
      </c>
      <c r="B385" s="36" t="s">
        <v>32</v>
      </c>
      <c r="C385" s="37" t="s">
        <v>761</v>
      </c>
      <c r="D385" s="38">
        <v>26911600</v>
      </c>
      <c r="E385" s="38">
        <v>11504499.59</v>
      </c>
      <c r="F385" s="39">
        <f t="shared" si="5"/>
        <v>15407100.41</v>
      </c>
    </row>
    <row r="386" spans="1:6" ht="21.75" customHeight="1">
      <c r="A386" s="35" t="s">
        <v>762</v>
      </c>
      <c r="B386" s="36" t="s">
        <v>32</v>
      </c>
      <c r="C386" s="37" t="s">
        <v>763</v>
      </c>
      <c r="D386" s="38">
        <v>26911600</v>
      </c>
      <c r="E386" s="38">
        <v>11504499.59</v>
      </c>
      <c r="F386" s="39">
        <f t="shared" si="5"/>
        <v>15407100.41</v>
      </c>
    </row>
    <row r="387" spans="1:6" ht="21.75" customHeight="1">
      <c r="A387" s="35" t="s">
        <v>764</v>
      </c>
      <c r="B387" s="36" t="s">
        <v>32</v>
      </c>
      <c r="C387" s="37" t="s">
        <v>765</v>
      </c>
      <c r="D387" s="38">
        <v>159778500</v>
      </c>
      <c r="E387" s="38">
        <v>52530096.899999999</v>
      </c>
      <c r="F387" s="39">
        <f t="shared" si="5"/>
        <v>107248403.09999999</v>
      </c>
    </row>
    <row r="388" spans="1:6" ht="21.75" customHeight="1">
      <c r="A388" s="35" t="s">
        <v>766</v>
      </c>
      <c r="B388" s="36" t="s">
        <v>32</v>
      </c>
      <c r="C388" s="37" t="s">
        <v>767</v>
      </c>
      <c r="D388" s="38">
        <v>159778500</v>
      </c>
      <c r="E388" s="38">
        <v>52530096.899999999</v>
      </c>
      <c r="F388" s="39">
        <f t="shared" si="5"/>
        <v>107248403.09999999</v>
      </c>
    </row>
    <row r="389" spans="1:6" ht="21.75" customHeight="1">
      <c r="A389" s="35" t="s">
        <v>768</v>
      </c>
      <c r="B389" s="36" t="s">
        <v>32</v>
      </c>
      <c r="C389" s="37" t="s">
        <v>769</v>
      </c>
      <c r="D389" s="38">
        <v>5850261600</v>
      </c>
      <c r="E389" s="38">
        <v>2569864543.48</v>
      </c>
      <c r="F389" s="39">
        <f t="shared" si="5"/>
        <v>3280397056.52</v>
      </c>
    </row>
    <row r="390" spans="1:6" ht="21.75" customHeight="1">
      <c r="A390" s="35" t="s">
        <v>770</v>
      </c>
      <c r="B390" s="36" t="s">
        <v>32</v>
      </c>
      <c r="C390" s="37" t="s">
        <v>771</v>
      </c>
      <c r="D390" s="38">
        <v>5850261600</v>
      </c>
      <c r="E390" s="38">
        <v>2569864543.48</v>
      </c>
      <c r="F390" s="39">
        <f t="shared" si="5"/>
        <v>3280397056.52</v>
      </c>
    </row>
    <row r="391" spans="1:6" ht="21.75" customHeight="1">
      <c r="A391" s="35" t="s">
        <v>772</v>
      </c>
      <c r="B391" s="36" t="s">
        <v>32</v>
      </c>
      <c r="C391" s="37" t="s">
        <v>773</v>
      </c>
      <c r="D391" s="38">
        <v>505196500</v>
      </c>
      <c r="E391" s="38">
        <v>436842981.30000001</v>
      </c>
      <c r="F391" s="39">
        <f t="shared" si="5"/>
        <v>68353518.699999988</v>
      </c>
    </row>
    <row r="392" spans="1:6" ht="21.75" customHeight="1">
      <c r="A392" s="35" t="s">
        <v>774</v>
      </c>
      <c r="B392" s="36" t="s">
        <v>32</v>
      </c>
      <c r="C392" s="37" t="s">
        <v>775</v>
      </c>
      <c r="D392" s="38">
        <v>505196500</v>
      </c>
      <c r="E392" s="38">
        <v>436842981.30000001</v>
      </c>
      <c r="F392" s="39">
        <f t="shared" si="5"/>
        <v>68353518.699999988</v>
      </c>
    </row>
    <row r="393" spans="1:6" ht="21.75" customHeight="1">
      <c r="A393" s="35" t="s">
        <v>776</v>
      </c>
      <c r="B393" s="36" t="s">
        <v>32</v>
      </c>
      <c r="C393" s="37" t="s">
        <v>777</v>
      </c>
      <c r="D393" s="38">
        <v>6185900</v>
      </c>
      <c r="E393" s="38">
        <v>6087312.0300000003</v>
      </c>
      <c r="F393" s="39">
        <f t="shared" si="5"/>
        <v>98587.969999999739</v>
      </c>
    </row>
    <row r="394" spans="1:6" ht="21.75" customHeight="1">
      <c r="A394" s="35" t="s">
        <v>778</v>
      </c>
      <c r="B394" s="36" t="s">
        <v>32</v>
      </c>
      <c r="C394" s="37" t="s">
        <v>779</v>
      </c>
      <c r="D394" s="38">
        <v>6185900</v>
      </c>
      <c r="E394" s="38">
        <v>6087312.0300000003</v>
      </c>
      <c r="F394" s="39">
        <f t="shared" si="5"/>
        <v>98587.969999999739</v>
      </c>
    </row>
    <row r="395" spans="1:6" ht="21.75" customHeight="1">
      <c r="A395" s="35" t="s">
        <v>780</v>
      </c>
      <c r="B395" s="36" t="s">
        <v>32</v>
      </c>
      <c r="C395" s="37" t="s">
        <v>781</v>
      </c>
      <c r="D395" s="38">
        <v>7800</v>
      </c>
      <c r="E395" s="38" t="s">
        <v>47</v>
      </c>
      <c r="F395" s="39">
        <f t="shared" si="5"/>
        <v>7800</v>
      </c>
    </row>
    <row r="396" spans="1:6" ht="21.75" customHeight="1">
      <c r="A396" s="35" t="s">
        <v>782</v>
      </c>
      <c r="B396" s="36" t="s">
        <v>32</v>
      </c>
      <c r="C396" s="37" t="s">
        <v>783</v>
      </c>
      <c r="D396" s="38">
        <v>7800</v>
      </c>
      <c r="E396" s="38" t="s">
        <v>47</v>
      </c>
      <c r="F396" s="39">
        <f t="shared" si="5"/>
        <v>7800</v>
      </c>
    </row>
    <row r="397" spans="1:6" ht="21.75" customHeight="1">
      <c r="A397" s="35" t="s">
        <v>784</v>
      </c>
      <c r="B397" s="36" t="s">
        <v>32</v>
      </c>
      <c r="C397" s="37" t="s">
        <v>785</v>
      </c>
      <c r="D397" s="38">
        <v>459385100</v>
      </c>
      <c r="E397" s="38">
        <v>193406200</v>
      </c>
      <c r="F397" s="39">
        <f t="shared" si="5"/>
        <v>265978900</v>
      </c>
    </row>
    <row r="398" spans="1:6" ht="21.75" customHeight="1">
      <c r="A398" s="35" t="s">
        <v>786</v>
      </c>
      <c r="B398" s="36" t="s">
        <v>32</v>
      </c>
      <c r="C398" s="37" t="s">
        <v>787</v>
      </c>
      <c r="D398" s="38">
        <v>459385100</v>
      </c>
      <c r="E398" s="38">
        <v>193406200</v>
      </c>
      <c r="F398" s="39">
        <f t="shared" si="5"/>
        <v>265978900</v>
      </c>
    </row>
    <row r="399" spans="1:6" ht="21.75" customHeight="1">
      <c r="A399" s="35" t="s">
        <v>788</v>
      </c>
      <c r="B399" s="36" t="s">
        <v>32</v>
      </c>
      <c r="C399" s="37" t="s">
        <v>789</v>
      </c>
      <c r="D399" s="38">
        <v>3000</v>
      </c>
      <c r="E399" s="38" t="s">
        <v>47</v>
      </c>
      <c r="F399" s="39">
        <f t="shared" si="5"/>
        <v>3000</v>
      </c>
    </row>
    <row r="400" spans="1:6" ht="21.75" customHeight="1">
      <c r="A400" s="35" t="s">
        <v>790</v>
      </c>
      <c r="B400" s="36" t="s">
        <v>32</v>
      </c>
      <c r="C400" s="37" t="s">
        <v>791</v>
      </c>
      <c r="D400" s="38">
        <v>3000</v>
      </c>
      <c r="E400" s="38" t="s">
        <v>47</v>
      </c>
      <c r="F400" s="39">
        <f t="shared" si="5"/>
        <v>3000</v>
      </c>
    </row>
    <row r="401" spans="1:6" ht="21.75" customHeight="1">
      <c r="A401" s="35" t="s">
        <v>792</v>
      </c>
      <c r="B401" s="36" t="s">
        <v>32</v>
      </c>
      <c r="C401" s="37" t="s">
        <v>793</v>
      </c>
      <c r="D401" s="38">
        <v>38022900</v>
      </c>
      <c r="E401" s="38">
        <v>37786043.25</v>
      </c>
      <c r="F401" s="39">
        <f t="shared" si="5"/>
        <v>236856.75</v>
      </c>
    </row>
    <row r="402" spans="1:6" ht="21.75" customHeight="1">
      <c r="A402" s="35" t="s">
        <v>794</v>
      </c>
      <c r="B402" s="36" t="s">
        <v>32</v>
      </c>
      <c r="C402" s="37" t="s">
        <v>795</v>
      </c>
      <c r="D402" s="38">
        <v>38022900</v>
      </c>
      <c r="E402" s="38">
        <v>37786043.25</v>
      </c>
      <c r="F402" s="39">
        <f t="shared" si="5"/>
        <v>236856.75</v>
      </c>
    </row>
    <row r="403" spans="1:6" ht="21.75" customHeight="1">
      <c r="A403" s="35" t="s">
        <v>796</v>
      </c>
      <c r="B403" s="36" t="s">
        <v>32</v>
      </c>
      <c r="C403" s="37" t="s">
        <v>797</v>
      </c>
      <c r="D403" s="38">
        <v>1279777800</v>
      </c>
      <c r="E403" s="38">
        <v>508423226.92000002</v>
      </c>
      <c r="F403" s="39">
        <f t="shared" si="5"/>
        <v>771354573.07999992</v>
      </c>
    </row>
    <row r="404" spans="1:6" ht="21.75" customHeight="1">
      <c r="A404" s="35" t="s">
        <v>798</v>
      </c>
      <c r="B404" s="36" t="s">
        <v>32</v>
      </c>
      <c r="C404" s="37" t="s">
        <v>799</v>
      </c>
      <c r="D404" s="38">
        <v>1279777800</v>
      </c>
      <c r="E404" s="38">
        <v>508423226.92000002</v>
      </c>
      <c r="F404" s="39">
        <f t="shared" si="5"/>
        <v>771354573.07999992</v>
      </c>
    </row>
    <row r="405" spans="1:6" ht="21.75" customHeight="1">
      <c r="A405" s="35" t="s">
        <v>800</v>
      </c>
      <c r="B405" s="36" t="s">
        <v>32</v>
      </c>
      <c r="C405" s="37" t="s">
        <v>801</v>
      </c>
      <c r="D405" s="38">
        <v>454060700</v>
      </c>
      <c r="E405" s="38">
        <v>58649433.5</v>
      </c>
      <c r="F405" s="39">
        <f t="shared" ref="F405:F435" si="6">IF(OR(D405="-",IF(E405="-",0,E405)&gt;=IF(D405="-",0,D405)),"-",IF(D405="-",0,D405)-IF(E405="-",0,E405))</f>
        <v>395411266.5</v>
      </c>
    </row>
    <row r="406" spans="1:6" ht="21.75" customHeight="1">
      <c r="A406" s="35" t="s">
        <v>802</v>
      </c>
      <c r="B406" s="36" t="s">
        <v>32</v>
      </c>
      <c r="C406" s="37" t="s">
        <v>803</v>
      </c>
      <c r="D406" s="38">
        <v>454060700</v>
      </c>
      <c r="E406" s="38">
        <v>58649433.5</v>
      </c>
      <c r="F406" s="39">
        <f t="shared" si="6"/>
        <v>395411266.5</v>
      </c>
    </row>
    <row r="407" spans="1:6" ht="21.75" customHeight="1">
      <c r="A407" s="35" t="s">
        <v>804</v>
      </c>
      <c r="B407" s="36" t="s">
        <v>32</v>
      </c>
      <c r="C407" s="37" t="s">
        <v>805</v>
      </c>
      <c r="D407" s="38">
        <v>65092100</v>
      </c>
      <c r="E407" s="38">
        <v>19971479.43</v>
      </c>
      <c r="F407" s="39">
        <f t="shared" si="6"/>
        <v>45120620.57</v>
      </c>
    </row>
    <row r="408" spans="1:6" ht="21.75" customHeight="1">
      <c r="A408" s="35" t="s">
        <v>806</v>
      </c>
      <c r="B408" s="36" t="s">
        <v>32</v>
      </c>
      <c r="C408" s="37" t="s">
        <v>807</v>
      </c>
      <c r="D408" s="38">
        <v>65092100</v>
      </c>
      <c r="E408" s="38">
        <v>19971479.43</v>
      </c>
      <c r="F408" s="39">
        <f t="shared" si="6"/>
        <v>45120620.57</v>
      </c>
    </row>
    <row r="409" spans="1:6" ht="21.75" customHeight="1">
      <c r="A409" s="35" t="s">
        <v>808</v>
      </c>
      <c r="B409" s="36" t="s">
        <v>32</v>
      </c>
      <c r="C409" s="37" t="s">
        <v>809</v>
      </c>
      <c r="D409" s="38">
        <v>13463095500</v>
      </c>
      <c r="E409" s="38">
        <v>5984065809</v>
      </c>
      <c r="F409" s="39">
        <f t="shared" si="6"/>
        <v>7479029691</v>
      </c>
    </row>
    <row r="410" spans="1:6" ht="21.75" customHeight="1">
      <c r="A410" s="35" t="s">
        <v>810</v>
      </c>
      <c r="B410" s="36" t="s">
        <v>32</v>
      </c>
      <c r="C410" s="37" t="s">
        <v>811</v>
      </c>
      <c r="D410" s="38">
        <v>13463095500</v>
      </c>
      <c r="E410" s="38">
        <v>5984065809</v>
      </c>
      <c r="F410" s="39">
        <f t="shared" si="6"/>
        <v>7479029691</v>
      </c>
    </row>
    <row r="411" spans="1:6" ht="21.75" customHeight="1">
      <c r="A411" s="35" t="s">
        <v>812</v>
      </c>
      <c r="B411" s="36" t="s">
        <v>32</v>
      </c>
      <c r="C411" s="37" t="s">
        <v>813</v>
      </c>
      <c r="D411" s="38">
        <v>473654100</v>
      </c>
      <c r="E411" s="38">
        <v>256463765.15000001</v>
      </c>
      <c r="F411" s="39">
        <f t="shared" si="6"/>
        <v>217190334.84999999</v>
      </c>
    </row>
    <row r="412" spans="1:6" ht="21.75" customHeight="1">
      <c r="A412" s="40" t="s">
        <v>814</v>
      </c>
      <c r="B412" s="36" t="s">
        <v>32</v>
      </c>
      <c r="C412" s="37" t="s">
        <v>815</v>
      </c>
      <c r="D412" s="38">
        <v>16239000</v>
      </c>
      <c r="E412" s="38">
        <v>6478230</v>
      </c>
      <c r="F412" s="39">
        <f t="shared" si="6"/>
        <v>9760770</v>
      </c>
    </row>
    <row r="413" spans="1:6" ht="21.75" customHeight="1">
      <c r="A413" s="40" t="s">
        <v>816</v>
      </c>
      <c r="B413" s="36" t="s">
        <v>32</v>
      </c>
      <c r="C413" s="37" t="s">
        <v>817</v>
      </c>
      <c r="D413" s="38">
        <v>16239000</v>
      </c>
      <c r="E413" s="38">
        <v>6478230</v>
      </c>
      <c r="F413" s="39">
        <f t="shared" si="6"/>
        <v>9760770</v>
      </c>
    </row>
    <row r="414" spans="1:6" ht="21.75" customHeight="1">
      <c r="A414" s="40" t="s">
        <v>818</v>
      </c>
      <c r="B414" s="36" t="s">
        <v>32</v>
      </c>
      <c r="C414" s="37" t="s">
        <v>819</v>
      </c>
      <c r="D414" s="38">
        <v>361148800</v>
      </c>
      <c r="E414" s="38">
        <v>176488270</v>
      </c>
      <c r="F414" s="39">
        <f t="shared" si="6"/>
        <v>184660530</v>
      </c>
    </row>
    <row r="415" spans="1:6" ht="21.75" customHeight="1">
      <c r="A415" s="40" t="s">
        <v>820</v>
      </c>
      <c r="B415" s="36" t="s">
        <v>32</v>
      </c>
      <c r="C415" s="37" t="s">
        <v>821</v>
      </c>
      <c r="D415" s="38">
        <v>361148800</v>
      </c>
      <c r="E415" s="38">
        <v>176488270</v>
      </c>
      <c r="F415" s="39">
        <f t="shared" si="6"/>
        <v>184660530</v>
      </c>
    </row>
    <row r="416" spans="1:6" ht="21.75" customHeight="1">
      <c r="A416" s="35" t="s">
        <v>822</v>
      </c>
      <c r="B416" s="36" t="s">
        <v>32</v>
      </c>
      <c r="C416" s="37" t="s">
        <v>823</v>
      </c>
      <c r="D416" s="38">
        <v>96266300</v>
      </c>
      <c r="E416" s="38">
        <v>88296398.519999996</v>
      </c>
      <c r="F416" s="39">
        <f t="shared" si="6"/>
        <v>7969901.4800000042</v>
      </c>
    </row>
    <row r="417" spans="1:6" ht="21.75" customHeight="1">
      <c r="A417" s="35" t="s">
        <v>824</v>
      </c>
      <c r="B417" s="36" t="s">
        <v>32</v>
      </c>
      <c r="C417" s="37" t="s">
        <v>825</v>
      </c>
      <c r="D417" s="38">
        <v>96266300</v>
      </c>
      <c r="E417" s="38">
        <v>88296398.519999996</v>
      </c>
      <c r="F417" s="39">
        <f t="shared" si="6"/>
        <v>7969901.4800000042</v>
      </c>
    </row>
    <row r="418" spans="1:6" ht="21.75" customHeight="1">
      <c r="A418" s="35" t="s">
        <v>826</v>
      </c>
      <c r="B418" s="36" t="s">
        <v>32</v>
      </c>
      <c r="C418" s="37" t="s">
        <v>827</v>
      </c>
      <c r="D418" s="38" t="s">
        <v>47</v>
      </c>
      <c r="E418" s="38">
        <v>3644944.45</v>
      </c>
      <c r="F418" s="39" t="str">
        <f t="shared" si="6"/>
        <v>-</v>
      </c>
    </row>
    <row r="419" spans="1:6" ht="21.75" customHeight="1">
      <c r="A419" s="35" t="s">
        <v>828</v>
      </c>
      <c r="B419" s="36" t="s">
        <v>32</v>
      </c>
      <c r="C419" s="37" t="s">
        <v>829</v>
      </c>
      <c r="D419" s="38" t="s">
        <v>47</v>
      </c>
      <c r="E419" s="38">
        <v>3644944.45</v>
      </c>
      <c r="F419" s="39" t="str">
        <f t="shared" si="6"/>
        <v>-</v>
      </c>
    </row>
    <row r="420" spans="1:6" ht="21.75" customHeight="1">
      <c r="A420" s="35" t="s">
        <v>830</v>
      </c>
      <c r="B420" s="36" t="s">
        <v>32</v>
      </c>
      <c r="C420" s="37" t="s">
        <v>831</v>
      </c>
      <c r="D420" s="38" t="s">
        <v>47</v>
      </c>
      <c r="E420" s="38">
        <v>3644944.45</v>
      </c>
      <c r="F420" s="39" t="str">
        <f t="shared" si="6"/>
        <v>-</v>
      </c>
    </row>
    <row r="421" spans="1:6" ht="21.75" customHeight="1">
      <c r="A421" s="35" t="s">
        <v>832</v>
      </c>
      <c r="B421" s="36" t="s">
        <v>32</v>
      </c>
      <c r="C421" s="37" t="s">
        <v>833</v>
      </c>
      <c r="D421" s="38" t="s">
        <v>47</v>
      </c>
      <c r="E421" s="38">
        <v>-124708.54</v>
      </c>
      <c r="F421" s="39" t="str">
        <f t="shared" si="6"/>
        <v>-</v>
      </c>
    </row>
    <row r="422" spans="1:6" ht="21.75" customHeight="1">
      <c r="A422" s="40" t="s">
        <v>834</v>
      </c>
      <c r="B422" s="36" t="s">
        <v>32</v>
      </c>
      <c r="C422" s="37" t="s">
        <v>835</v>
      </c>
      <c r="D422" s="38" t="s">
        <v>47</v>
      </c>
      <c r="E422" s="38">
        <v>-124708.54</v>
      </c>
      <c r="F422" s="39" t="str">
        <f t="shared" si="6"/>
        <v>-</v>
      </c>
    </row>
    <row r="423" spans="1:6" ht="21.75" customHeight="1">
      <c r="A423" s="35" t="s">
        <v>836</v>
      </c>
      <c r="B423" s="36" t="s">
        <v>32</v>
      </c>
      <c r="C423" s="37" t="s">
        <v>837</v>
      </c>
      <c r="D423" s="38" t="s">
        <v>47</v>
      </c>
      <c r="E423" s="38">
        <v>2057068.72</v>
      </c>
      <c r="F423" s="39" t="str">
        <f t="shared" si="6"/>
        <v>-</v>
      </c>
    </row>
    <row r="424" spans="1:6" ht="21.75" customHeight="1">
      <c r="A424" s="40" t="s">
        <v>838</v>
      </c>
      <c r="B424" s="36" t="s">
        <v>32</v>
      </c>
      <c r="C424" s="37" t="s">
        <v>839</v>
      </c>
      <c r="D424" s="38" t="s">
        <v>47</v>
      </c>
      <c r="E424" s="38">
        <v>2057068.72</v>
      </c>
      <c r="F424" s="39" t="str">
        <f t="shared" si="6"/>
        <v>-</v>
      </c>
    </row>
    <row r="425" spans="1:6" ht="21.75" customHeight="1">
      <c r="A425" s="40" t="s">
        <v>840</v>
      </c>
      <c r="B425" s="36" t="s">
        <v>32</v>
      </c>
      <c r="C425" s="37" t="s">
        <v>841</v>
      </c>
      <c r="D425" s="38" t="s">
        <v>47</v>
      </c>
      <c r="E425" s="38">
        <v>2057068.72</v>
      </c>
      <c r="F425" s="39" t="str">
        <f t="shared" si="6"/>
        <v>-</v>
      </c>
    </row>
    <row r="426" spans="1:6" ht="21.75" customHeight="1">
      <c r="A426" s="35" t="s">
        <v>842</v>
      </c>
      <c r="B426" s="36" t="s">
        <v>32</v>
      </c>
      <c r="C426" s="37" t="s">
        <v>843</v>
      </c>
      <c r="D426" s="38" t="s">
        <v>47</v>
      </c>
      <c r="E426" s="38">
        <v>2057068.72</v>
      </c>
      <c r="F426" s="39" t="str">
        <f t="shared" si="6"/>
        <v>-</v>
      </c>
    </row>
    <row r="427" spans="1:6" ht="21.75" customHeight="1">
      <c r="A427" s="35" t="s">
        <v>844</v>
      </c>
      <c r="B427" s="36" t="s">
        <v>32</v>
      </c>
      <c r="C427" s="37" t="s">
        <v>845</v>
      </c>
      <c r="D427" s="38">
        <v>-6400400</v>
      </c>
      <c r="E427" s="38">
        <v>-10615538.77</v>
      </c>
      <c r="F427" s="39">
        <f t="shared" si="6"/>
        <v>4215138.7699999996</v>
      </c>
    </row>
    <row r="428" spans="1:6" ht="21.75" customHeight="1">
      <c r="A428" s="35" t="s">
        <v>846</v>
      </c>
      <c r="B428" s="36" t="s">
        <v>32</v>
      </c>
      <c r="C428" s="37" t="s">
        <v>847</v>
      </c>
      <c r="D428" s="38">
        <v>-6400400</v>
      </c>
      <c r="E428" s="38">
        <v>-10615538.77</v>
      </c>
      <c r="F428" s="39">
        <f t="shared" si="6"/>
        <v>4215138.7699999996</v>
      </c>
    </row>
    <row r="429" spans="1:6" ht="21.75" customHeight="1">
      <c r="A429" s="35" t="s">
        <v>848</v>
      </c>
      <c r="B429" s="36" t="s">
        <v>32</v>
      </c>
      <c r="C429" s="37" t="s">
        <v>849</v>
      </c>
      <c r="D429" s="38" t="s">
        <v>47</v>
      </c>
      <c r="E429" s="38">
        <v>-594610.02</v>
      </c>
      <c r="F429" s="39" t="str">
        <f t="shared" si="6"/>
        <v>-</v>
      </c>
    </row>
    <row r="430" spans="1:6" ht="21.75" customHeight="1">
      <c r="A430" s="35" t="s">
        <v>850</v>
      </c>
      <c r="B430" s="36" t="s">
        <v>32</v>
      </c>
      <c r="C430" s="37" t="s">
        <v>851</v>
      </c>
      <c r="D430" s="38" t="s">
        <v>47</v>
      </c>
      <c r="E430" s="38">
        <v>-160521.81</v>
      </c>
      <c r="F430" s="39" t="str">
        <f t="shared" si="6"/>
        <v>-</v>
      </c>
    </row>
    <row r="431" spans="1:6" ht="21.75" customHeight="1">
      <c r="A431" s="35" t="s">
        <v>852</v>
      </c>
      <c r="B431" s="36" t="s">
        <v>32</v>
      </c>
      <c r="C431" s="37" t="s">
        <v>853</v>
      </c>
      <c r="D431" s="38">
        <v>-319700</v>
      </c>
      <c r="E431" s="38">
        <v>-577688.07999999996</v>
      </c>
      <c r="F431" s="39">
        <f t="shared" si="6"/>
        <v>257988.07999999996</v>
      </c>
    </row>
    <row r="432" spans="1:6" ht="21.75" customHeight="1">
      <c r="A432" s="35" t="s">
        <v>854</v>
      </c>
      <c r="B432" s="36" t="s">
        <v>32</v>
      </c>
      <c r="C432" s="37" t="s">
        <v>855</v>
      </c>
      <c r="D432" s="38">
        <v>-5000</v>
      </c>
      <c r="E432" s="38">
        <v>-5000</v>
      </c>
      <c r="F432" s="39" t="str">
        <f t="shared" si="6"/>
        <v>-</v>
      </c>
    </row>
    <row r="433" spans="1:6" ht="21.75" customHeight="1">
      <c r="A433" s="40" t="s">
        <v>856</v>
      </c>
      <c r="B433" s="36" t="s">
        <v>32</v>
      </c>
      <c r="C433" s="37" t="s">
        <v>857</v>
      </c>
      <c r="D433" s="38" t="s">
        <v>47</v>
      </c>
      <c r="E433" s="38">
        <v>-237114.58</v>
      </c>
      <c r="F433" s="39" t="str">
        <f t="shared" si="6"/>
        <v>-</v>
      </c>
    </row>
    <row r="434" spans="1:6" ht="21.75" customHeight="1">
      <c r="A434" s="40" t="s">
        <v>858</v>
      </c>
      <c r="B434" s="36" t="s">
        <v>32</v>
      </c>
      <c r="C434" s="37" t="s">
        <v>859</v>
      </c>
      <c r="D434" s="38" t="s">
        <v>47</v>
      </c>
      <c r="E434" s="38">
        <v>-980041.02</v>
      </c>
      <c r="F434" s="39" t="str">
        <f t="shared" si="6"/>
        <v>-</v>
      </c>
    </row>
    <row r="435" spans="1:6" ht="21.75" customHeight="1">
      <c r="A435" s="35" t="s">
        <v>860</v>
      </c>
      <c r="B435" s="36" t="s">
        <v>32</v>
      </c>
      <c r="C435" s="37" t="s">
        <v>861</v>
      </c>
      <c r="D435" s="38">
        <v>-6075700</v>
      </c>
      <c r="E435" s="38">
        <v>-8060563.2599999998</v>
      </c>
      <c r="F435" s="39">
        <f t="shared" si="6"/>
        <v>1984863.2599999998</v>
      </c>
    </row>
    <row r="436" spans="1:6" ht="21.75" customHeight="1">
      <c r="A436" s="41"/>
      <c r="B436" s="42"/>
      <c r="C436" s="42"/>
      <c r="D436" s="43"/>
      <c r="E436" s="43"/>
      <c r="F436" s="43"/>
    </row>
  </sheetData>
  <mergeCells count="12">
    <mergeCell ref="F11:F17"/>
    <mergeCell ref="E11:E17"/>
    <mergeCell ref="A10:D10"/>
    <mergeCell ref="B11:B17"/>
    <mergeCell ref="D11:D17"/>
    <mergeCell ref="C11:C17"/>
    <mergeCell ref="A11:A17"/>
    <mergeCell ref="A1:D1"/>
    <mergeCell ref="A4:D4"/>
    <mergeCell ref="A2:D2"/>
    <mergeCell ref="B6:D6"/>
    <mergeCell ref="B7:D7"/>
  </mergeCells>
  <conditionalFormatting sqref="F23 F19:F21">
    <cfRule type="cellIs" priority="1" operator="equal">
      <formula>0</formula>
    </cfRule>
  </conditionalFormatting>
  <conditionalFormatting sqref="F30">
    <cfRule type="cellIs" priority="2" operator="equal">
      <formula>0</formula>
    </cfRule>
  </conditionalFormatting>
  <conditionalFormatting sqref="F28">
    <cfRule type="cellIs" priority="3" operator="equal">
      <formula>0</formula>
    </cfRule>
  </conditionalFormatting>
  <conditionalFormatting sqref="F27">
    <cfRule type="cellIs" priority="4" operator="equal">
      <formula>0</formula>
    </cfRule>
  </conditionalFormatting>
  <conditionalFormatting sqref="F40">
    <cfRule type="cellIs" priority="5" operator="equal">
      <formula>0</formula>
    </cfRule>
  </conditionalFormatting>
  <pageMargins left="0.39370078740157483" right="0.39370078740157483" top="0.78740157480314965" bottom="0.39370078740157483" header="0" footer="0"/>
  <pageSetup paperSize="9" fitToHeight="0" pageOrder="overThenDown" orientation="portrait" verticalDpi="300"/>
  <headerFooter alignWithMargins="0"/>
</worksheet>
</file>

<file path=xl/worksheets/sheet2.xml><?xml version="1.0" encoding="utf-8"?>
<worksheet xmlns="http://schemas.openxmlformats.org/spreadsheetml/2006/main" xmlns:r="http://schemas.openxmlformats.org/officeDocument/2006/relationships">
  <sheetPr>
    <pageSetUpPr fitToPage="1"/>
  </sheetPr>
  <dimension ref="A2:F794"/>
  <sheetViews>
    <sheetView showGridLines="0" workbookViewId="0">
      <selection activeCell="A16" sqref="A16"/>
    </sheetView>
  </sheetViews>
  <sheetFormatPr defaultRowHeight="15"/>
  <cols>
    <col min="1" max="1" width="45.7109375" customWidth="1"/>
    <col min="2" max="2" width="4.28515625" customWidth="1"/>
    <col min="3" max="3" width="40.7109375" customWidth="1"/>
    <col min="4" max="4" width="18.85546875" customWidth="1"/>
    <col min="5" max="6" width="18.7109375" customWidth="1"/>
  </cols>
  <sheetData>
    <row r="2" spans="1:6">
      <c r="A2" s="121" t="s">
        <v>862</v>
      </c>
      <c r="B2" s="121"/>
      <c r="C2" s="121"/>
      <c r="D2" s="121"/>
      <c r="E2" s="18"/>
      <c r="F2" s="14" t="s">
        <v>863</v>
      </c>
    </row>
    <row r="3" spans="1:6">
      <c r="A3" s="44"/>
      <c r="B3" s="44"/>
      <c r="C3" s="45"/>
      <c r="D3" s="46"/>
      <c r="E3" s="46"/>
      <c r="F3" s="46"/>
    </row>
    <row r="4" spans="1:6">
      <c r="A4" s="130" t="s">
        <v>22</v>
      </c>
      <c r="B4" s="122" t="s">
        <v>23</v>
      </c>
      <c r="C4" s="128" t="s">
        <v>864</v>
      </c>
      <c r="D4" s="118" t="s">
        <v>25</v>
      </c>
      <c r="E4" s="133" t="s">
        <v>26</v>
      </c>
      <c r="F4" s="115" t="s">
        <v>27</v>
      </c>
    </row>
    <row r="5" spans="1:6">
      <c r="A5" s="131"/>
      <c r="B5" s="123"/>
      <c r="C5" s="129"/>
      <c r="D5" s="119"/>
      <c r="E5" s="134"/>
      <c r="F5" s="116"/>
    </row>
    <row r="6" spans="1:6">
      <c r="A6" s="131"/>
      <c r="B6" s="123"/>
      <c r="C6" s="129"/>
      <c r="D6" s="119"/>
      <c r="E6" s="134"/>
      <c r="F6" s="116"/>
    </row>
    <row r="7" spans="1:6">
      <c r="A7" s="131"/>
      <c r="B7" s="123"/>
      <c r="C7" s="129"/>
      <c r="D7" s="119"/>
      <c r="E7" s="134"/>
      <c r="F7" s="116"/>
    </row>
    <row r="8" spans="1:6">
      <c r="A8" s="131"/>
      <c r="B8" s="123"/>
      <c r="C8" s="129"/>
      <c r="D8" s="119"/>
      <c r="E8" s="134"/>
      <c r="F8" s="116"/>
    </row>
    <row r="9" spans="1:6">
      <c r="A9" s="131"/>
      <c r="B9" s="123"/>
      <c r="C9" s="129"/>
      <c r="D9" s="119"/>
      <c r="E9" s="134"/>
      <c r="F9" s="116"/>
    </row>
    <row r="10" spans="1:6">
      <c r="A10" s="131"/>
      <c r="B10" s="123"/>
      <c r="C10" s="47"/>
      <c r="D10" s="119"/>
      <c r="E10" s="48"/>
      <c r="F10" s="49"/>
    </row>
    <row r="11" spans="1:6">
      <c r="A11" s="132"/>
      <c r="B11" s="124"/>
      <c r="C11" s="50"/>
      <c r="D11" s="120"/>
      <c r="E11" s="51"/>
      <c r="F11" s="52"/>
    </row>
    <row r="12" spans="1:6">
      <c r="A12" s="20">
        <v>1</v>
      </c>
      <c r="B12" s="21">
        <v>2</v>
      </c>
      <c r="C12" s="22">
        <v>3</v>
      </c>
      <c r="D12" s="23" t="s">
        <v>28</v>
      </c>
      <c r="E12" s="53" t="s">
        <v>29</v>
      </c>
      <c r="F12" s="25" t="s">
        <v>30</v>
      </c>
    </row>
    <row r="13" spans="1:6">
      <c r="A13" s="54" t="s">
        <v>865</v>
      </c>
      <c r="B13" s="55" t="s">
        <v>866</v>
      </c>
      <c r="C13" s="56" t="s">
        <v>867</v>
      </c>
      <c r="D13" s="57">
        <v>69308332400</v>
      </c>
      <c r="E13" s="58">
        <v>21753718010.950001</v>
      </c>
      <c r="F13" s="59">
        <f>IF(OR(D13="-",IF(E13="-",0,E13)&gt;=IF(D13="-",0,D13)),"-",IF(D13="-",0,D13)-IF(E13="-",0,E13))</f>
        <v>47554614389.050003</v>
      </c>
    </row>
    <row r="14" spans="1:6">
      <c r="A14" s="60" t="s">
        <v>34</v>
      </c>
      <c r="B14" s="61"/>
      <c r="C14" s="62"/>
      <c r="D14" s="63"/>
      <c r="E14" s="64"/>
      <c r="F14" s="65"/>
    </row>
    <row r="15" spans="1:6">
      <c r="A15" s="54" t="s">
        <v>868</v>
      </c>
      <c r="B15" s="55" t="s">
        <v>866</v>
      </c>
      <c r="C15" s="56" t="s">
        <v>869</v>
      </c>
      <c r="D15" s="57">
        <v>181034700</v>
      </c>
      <c r="E15" s="58">
        <v>49389837.530000001</v>
      </c>
      <c r="F15" s="59">
        <f t="shared" ref="F15:F78" si="0">IF(OR(D15="-",IF(E15="-",0,E15)&gt;=IF(D15="-",0,D15)),"-",IF(D15="-",0,D15)-IF(E15="-",0,E15))</f>
        <v>131644862.47</v>
      </c>
    </row>
    <row r="16" spans="1:6" ht="34.5">
      <c r="A16" s="66" t="s">
        <v>870</v>
      </c>
      <c r="B16" s="67" t="s">
        <v>866</v>
      </c>
      <c r="C16" s="68" t="s">
        <v>871</v>
      </c>
      <c r="D16" s="69">
        <v>5172200</v>
      </c>
      <c r="E16" s="70">
        <v>1716217.44</v>
      </c>
      <c r="F16" s="71">
        <f t="shared" si="0"/>
        <v>3455982.56</v>
      </c>
    </row>
    <row r="17" spans="1:6" ht="34.5">
      <c r="A17" s="66" t="s">
        <v>870</v>
      </c>
      <c r="B17" s="67" t="s">
        <v>866</v>
      </c>
      <c r="C17" s="68" t="s">
        <v>872</v>
      </c>
      <c r="D17" s="69">
        <v>808200</v>
      </c>
      <c r="E17" s="70">
        <v>200038</v>
      </c>
      <c r="F17" s="71">
        <f t="shared" si="0"/>
        <v>608162</v>
      </c>
    </row>
    <row r="18" spans="1:6" ht="34.5">
      <c r="A18" s="66" t="s">
        <v>870</v>
      </c>
      <c r="B18" s="67" t="s">
        <v>866</v>
      </c>
      <c r="C18" s="68" t="s">
        <v>873</v>
      </c>
      <c r="D18" s="69">
        <v>1562000</v>
      </c>
      <c r="E18" s="70">
        <v>451076.64</v>
      </c>
      <c r="F18" s="71">
        <f t="shared" si="0"/>
        <v>1110923.3599999999</v>
      </c>
    </row>
    <row r="19" spans="1:6" ht="34.5">
      <c r="A19" s="66" t="s">
        <v>870</v>
      </c>
      <c r="B19" s="67" t="s">
        <v>866</v>
      </c>
      <c r="C19" s="68" t="s">
        <v>874</v>
      </c>
      <c r="D19" s="69">
        <v>9587900</v>
      </c>
      <c r="E19" s="70">
        <v>3182494.24</v>
      </c>
      <c r="F19" s="71">
        <f t="shared" si="0"/>
        <v>6405405.7599999998</v>
      </c>
    </row>
    <row r="20" spans="1:6" ht="34.5">
      <c r="A20" s="66" t="s">
        <v>870</v>
      </c>
      <c r="B20" s="67" t="s">
        <v>866</v>
      </c>
      <c r="C20" s="68" t="s">
        <v>875</v>
      </c>
      <c r="D20" s="69">
        <v>1480500</v>
      </c>
      <c r="E20" s="70">
        <v>367171.41</v>
      </c>
      <c r="F20" s="71">
        <f t="shared" si="0"/>
        <v>1113328.5900000001</v>
      </c>
    </row>
    <row r="21" spans="1:6" ht="34.5">
      <c r="A21" s="66" t="s">
        <v>870</v>
      </c>
      <c r="B21" s="67" t="s">
        <v>866</v>
      </c>
      <c r="C21" s="68" t="s">
        <v>876</v>
      </c>
      <c r="D21" s="69">
        <v>2895400</v>
      </c>
      <c r="E21" s="70">
        <v>856040.8</v>
      </c>
      <c r="F21" s="71">
        <f t="shared" si="0"/>
        <v>2039359.2</v>
      </c>
    </row>
    <row r="22" spans="1:6" ht="34.5">
      <c r="A22" s="66" t="s">
        <v>870</v>
      </c>
      <c r="B22" s="67" t="s">
        <v>866</v>
      </c>
      <c r="C22" s="68" t="s">
        <v>877</v>
      </c>
      <c r="D22" s="69">
        <v>51535800</v>
      </c>
      <c r="E22" s="70">
        <v>15258986.189999999</v>
      </c>
      <c r="F22" s="71">
        <f t="shared" si="0"/>
        <v>36276813.810000002</v>
      </c>
    </row>
    <row r="23" spans="1:6" ht="34.5">
      <c r="A23" s="66" t="s">
        <v>870</v>
      </c>
      <c r="B23" s="67" t="s">
        <v>866</v>
      </c>
      <c r="C23" s="68" t="s">
        <v>878</v>
      </c>
      <c r="D23" s="69">
        <v>7705000</v>
      </c>
      <c r="E23" s="70">
        <v>2502025.08</v>
      </c>
      <c r="F23" s="71">
        <f t="shared" si="0"/>
        <v>5202974.92</v>
      </c>
    </row>
    <row r="24" spans="1:6" ht="34.5">
      <c r="A24" s="66" t="s">
        <v>870</v>
      </c>
      <c r="B24" s="67" t="s">
        <v>866</v>
      </c>
      <c r="C24" s="68" t="s">
        <v>879</v>
      </c>
      <c r="D24" s="69">
        <v>15563900</v>
      </c>
      <c r="E24" s="70">
        <v>4203097.62</v>
      </c>
      <c r="F24" s="71">
        <f t="shared" si="0"/>
        <v>11360802.379999999</v>
      </c>
    </row>
    <row r="25" spans="1:6" ht="34.5">
      <c r="A25" s="66" t="s">
        <v>870</v>
      </c>
      <c r="B25" s="67" t="s">
        <v>866</v>
      </c>
      <c r="C25" s="68" t="s">
        <v>880</v>
      </c>
      <c r="D25" s="69">
        <v>3411100</v>
      </c>
      <c r="E25" s="70">
        <v>310523.86</v>
      </c>
      <c r="F25" s="71">
        <f t="shared" si="0"/>
        <v>3100576.14</v>
      </c>
    </row>
    <row r="26" spans="1:6" ht="34.5">
      <c r="A26" s="66" t="s">
        <v>870</v>
      </c>
      <c r="B26" s="67" t="s">
        <v>866</v>
      </c>
      <c r="C26" s="68" t="s">
        <v>881</v>
      </c>
      <c r="D26" s="69">
        <v>200000</v>
      </c>
      <c r="E26" s="70">
        <v>54009.68</v>
      </c>
      <c r="F26" s="71">
        <f t="shared" si="0"/>
        <v>145990.32</v>
      </c>
    </row>
    <row r="27" spans="1:6" ht="34.5">
      <c r="A27" s="66" t="s">
        <v>870</v>
      </c>
      <c r="B27" s="67" t="s">
        <v>866</v>
      </c>
      <c r="C27" s="68" t="s">
        <v>882</v>
      </c>
      <c r="D27" s="69">
        <v>29054000</v>
      </c>
      <c r="E27" s="70">
        <v>3227427.52</v>
      </c>
      <c r="F27" s="71">
        <f t="shared" si="0"/>
        <v>25826572.48</v>
      </c>
    </row>
    <row r="28" spans="1:6" ht="34.5">
      <c r="A28" s="66" t="s">
        <v>870</v>
      </c>
      <c r="B28" s="67" t="s">
        <v>866</v>
      </c>
      <c r="C28" s="68" t="s">
        <v>883</v>
      </c>
      <c r="D28" s="69">
        <v>160000</v>
      </c>
      <c r="E28" s="70" t="s">
        <v>47</v>
      </c>
      <c r="F28" s="71">
        <f t="shared" si="0"/>
        <v>160000</v>
      </c>
    </row>
    <row r="29" spans="1:6">
      <c r="A29" s="66" t="s">
        <v>884</v>
      </c>
      <c r="B29" s="67" t="s">
        <v>866</v>
      </c>
      <c r="C29" s="68" t="s">
        <v>885</v>
      </c>
      <c r="D29" s="69">
        <v>2069700</v>
      </c>
      <c r="E29" s="70">
        <v>344830</v>
      </c>
      <c r="F29" s="71">
        <f t="shared" si="0"/>
        <v>1724870</v>
      </c>
    </row>
    <row r="30" spans="1:6">
      <c r="A30" s="66" t="s">
        <v>884</v>
      </c>
      <c r="B30" s="67" t="s">
        <v>866</v>
      </c>
      <c r="C30" s="68" t="s">
        <v>886</v>
      </c>
      <c r="D30" s="69">
        <v>16500000</v>
      </c>
      <c r="E30" s="70">
        <v>3905641.86</v>
      </c>
      <c r="F30" s="71">
        <f t="shared" si="0"/>
        <v>12594358.140000001</v>
      </c>
    </row>
    <row r="31" spans="1:6">
      <c r="A31" s="66" t="s">
        <v>884</v>
      </c>
      <c r="B31" s="67" t="s">
        <v>866</v>
      </c>
      <c r="C31" s="68" t="s">
        <v>887</v>
      </c>
      <c r="D31" s="69">
        <v>13177500</v>
      </c>
      <c r="E31" s="70">
        <v>4605987.17</v>
      </c>
      <c r="F31" s="71">
        <f t="shared" si="0"/>
        <v>8571512.8300000001</v>
      </c>
    </row>
    <row r="32" spans="1:6">
      <c r="A32" s="66" t="s">
        <v>884</v>
      </c>
      <c r="B32" s="67" t="s">
        <v>866</v>
      </c>
      <c r="C32" s="68" t="s">
        <v>888</v>
      </c>
      <c r="D32" s="69">
        <v>1686400</v>
      </c>
      <c r="E32" s="70">
        <v>614030.19999999995</v>
      </c>
      <c r="F32" s="71">
        <f t="shared" si="0"/>
        <v>1072369.8</v>
      </c>
    </row>
    <row r="33" spans="1:6">
      <c r="A33" s="66" t="s">
        <v>884</v>
      </c>
      <c r="B33" s="67" t="s">
        <v>866</v>
      </c>
      <c r="C33" s="68" t="s">
        <v>889</v>
      </c>
      <c r="D33" s="69">
        <v>12477900</v>
      </c>
      <c r="E33" s="70">
        <v>5147460</v>
      </c>
      <c r="F33" s="71">
        <f t="shared" si="0"/>
        <v>7330440</v>
      </c>
    </row>
    <row r="34" spans="1:6">
      <c r="A34" s="66" t="s">
        <v>884</v>
      </c>
      <c r="B34" s="67" t="s">
        <v>866</v>
      </c>
      <c r="C34" s="68" t="s">
        <v>890</v>
      </c>
      <c r="D34" s="69">
        <v>4102200</v>
      </c>
      <c r="E34" s="70">
        <v>1248569.82</v>
      </c>
      <c r="F34" s="71">
        <f t="shared" si="0"/>
        <v>2853630.1799999997</v>
      </c>
    </row>
    <row r="35" spans="1:6">
      <c r="A35" s="66" t="s">
        <v>884</v>
      </c>
      <c r="B35" s="67" t="s">
        <v>866</v>
      </c>
      <c r="C35" s="68" t="s">
        <v>891</v>
      </c>
      <c r="D35" s="69">
        <v>1885000</v>
      </c>
      <c r="E35" s="70">
        <v>1194210</v>
      </c>
      <c r="F35" s="71">
        <f t="shared" si="0"/>
        <v>690790</v>
      </c>
    </row>
    <row r="36" spans="1:6">
      <c r="A36" s="54" t="s">
        <v>892</v>
      </c>
      <c r="B36" s="55" t="s">
        <v>866</v>
      </c>
      <c r="C36" s="56" t="s">
        <v>893</v>
      </c>
      <c r="D36" s="57">
        <v>2578960300</v>
      </c>
      <c r="E36" s="58">
        <v>791377399.87</v>
      </c>
      <c r="F36" s="59">
        <f t="shared" si="0"/>
        <v>1787582900.1300001</v>
      </c>
    </row>
    <row r="37" spans="1:6" ht="23.25">
      <c r="A37" s="66" t="s">
        <v>894</v>
      </c>
      <c r="B37" s="67" t="s">
        <v>866</v>
      </c>
      <c r="C37" s="68" t="s">
        <v>895</v>
      </c>
      <c r="D37" s="69">
        <v>5494200</v>
      </c>
      <c r="E37" s="70">
        <v>1859222.86</v>
      </c>
      <c r="F37" s="71">
        <f t="shared" si="0"/>
        <v>3634977.1399999997</v>
      </c>
    </row>
    <row r="38" spans="1:6" ht="23.25">
      <c r="A38" s="66" t="s">
        <v>894</v>
      </c>
      <c r="B38" s="67" t="s">
        <v>866</v>
      </c>
      <c r="C38" s="68" t="s">
        <v>896</v>
      </c>
      <c r="D38" s="69">
        <v>852100</v>
      </c>
      <c r="E38" s="70">
        <v>207507.18</v>
      </c>
      <c r="F38" s="71">
        <f t="shared" si="0"/>
        <v>644592.82000000007</v>
      </c>
    </row>
    <row r="39" spans="1:6" ht="23.25">
      <c r="A39" s="66" t="s">
        <v>894</v>
      </c>
      <c r="B39" s="67" t="s">
        <v>866</v>
      </c>
      <c r="C39" s="68" t="s">
        <v>897</v>
      </c>
      <c r="D39" s="69">
        <v>1659200</v>
      </c>
      <c r="E39" s="70">
        <v>513851.69</v>
      </c>
      <c r="F39" s="71">
        <f t="shared" si="0"/>
        <v>1145348.31</v>
      </c>
    </row>
    <row r="40" spans="1:6" ht="45.75">
      <c r="A40" s="66" t="s">
        <v>898</v>
      </c>
      <c r="B40" s="67" t="s">
        <v>866</v>
      </c>
      <c r="C40" s="68" t="s">
        <v>899</v>
      </c>
      <c r="D40" s="69">
        <v>852000</v>
      </c>
      <c r="E40" s="70" t="s">
        <v>47</v>
      </c>
      <c r="F40" s="71">
        <f t="shared" si="0"/>
        <v>852000</v>
      </c>
    </row>
    <row r="41" spans="1:6" ht="45.75">
      <c r="A41" s="66" t="s">
        <v>898</v>
      </c>
      <c r="B41" s="67" t="s">
        <v>866</v>
      </c>
      <c r="C41" s="68" t="s">
        <v>900</v>
      </c>
      <c r="D41" s="69">
        <v>2050900</v>
      </c>
      <c r="E41" s="70" t="s">
        <v>47</v>
      </c>
      <c r="F41" s="71">
        <f t="shared" si="0"/>
        <v>2050900</v>
      </c>
    </row>
    <row r="42" spans="1:6" ht="45.75">
      <c r="A42" s="66" t="s">
        <v>898</v>
      </c>
      <c r="B42" s="67" t="s">
        <v>866</v>
      </c>
      <c r="C42" s="68" t="s">
        <v>901</v>
      </c>
      <c r="D42" s="69">
        <v>2000000</v>
      </c>
      <c r="E42" s="70">
        <v>811000</v>
      </c>
      <c r="F42" s="71">
        <f t="shared" si="0"/>
        <v>1189000</v>
      </c>
    </row>
    <row r="43" spans="1:6" ht="45.75">
      <c r="A43" s="66" t="s">
        <v>898</v>
      </c>
      <c r="B43" s="67" t="s">
        <v>866</v>
      </c>
      <c r="C43" s="68" t="s">
        <v>902</v>
      </c>
      <c r="D43" s="69">
        <v>235367600</v>
      </c>
      <c r="E43" s="70">
        <v>78296949.180000007</v>
      </c>
      <c r="F43" s="71">
        <f t="shared" si="0"/>
        <v>157070650.81999999</v>
      </c>
    </row>
    <row r="44" spans="1:6" ht="45.75">
      <c r="A44" s="66" t="s">
        <v>898</v>
      </c>
      <c r="B44" s="67" t="s">
        <v>866</v>
      </c>
      <c r="C44" s="68" t="s">
        <v>903</v>
      </c>
      <c r="D44" s="69">
        <v>34017100</v>
      </c>
      <c r="E44" s="70">
        <v>8839474.0199999996</v>
      </c>
      <c r="F44" s="71">
        <f t="shared" si="0"/>
        <v>25177625.98</v>
      </c>
    </row>
    <row r="45" spans="1:6" ht="45.75">
      <c r="A45" s="66" t="s">
        <v>898</v>
      </c>
      <c r="B45" s="67" t="s">
        <v>866</v>
      </c>
      <c r="C45" s="68" t="s">
        <v>904</v>
      </c>
      <c r="D45" s="69">
        <v>70979000</v>
      </c>
      <c r="E45" s="70">
        <v>21368067.59</v>
      </c>
      <c r="F45" s="71">
        <f t="shared" si="0"/>
        <v>49610932.409999996</v>
      </c>
    </row>
    <row r="46" spans="1:6" ht="45.75">
      <c r="A46" s="66" t="s">
        <v>898</v>
      </c>
      <c r="B46" s="67" t="s">
        <v>866</v>
      </c>
      <c r="C46" s="68" t="s">
        <v>905</v>
      </c>
      <c r="D46" s="69">
        <v>269135000</v>
      </c>
      <c r="E46" s="70">
        <v>85808893.670000002</v>
      </c>
      <c r="F46" s="71">
        <f t="shared" si="0"/>
        <v>183326106.32999998</v>
      </c>
    </row>
    <row r="47" spans="1:6" ht="45.75">
      <c r="A47" s="66" t="s">
        <v>898</v>
      </c>
      <c r="B47" s="67" t="s">
        <v>866</v>
      </c>
      <c r="C47" s="68" t="s">
        <v>906</v>
      </c>
      <c r="D47" s="69">
        <v>38489800</v>
      </c>
      <c r="E47" s="70">
        <v>9707186.3699999992</v>
      </c>
      <c r="F47" s="71">
        <f t="shared" si="0"/>
        <v>28782613.630000003</v>
      </c>
    </row>
    <row r="48" spans="1:6" ht="45.75">
      <c r="A48" s="66" t="s">
        <v>898</v>
      </c>
      <c r="B48" s="67" t="s">
        <v>866</v>
      </c>
      <c r="C48" s="68" t="s">
        <v>907</v>
      </c>
      <c r="D48" s="69">
        <v>81105800</v>
      </c>
      <c r="E48" s="70">
        <v>22955361.539999999</v>
      </c>
      <c r="F48" s="71">
        <f t="shared" si="0"/>
        <v>58150438.460000001</v>
      </c>
    </row>
    <row r="49" spans="1:6" ht="45.75">
      <c r="A49" s="66" t="s">
        <v>898</v>
      </c>
      <c r="B49" s="67" t="s">
        <v>866</v>
      </c>
      <c r="C49" s="68" t="s">
        <v>908</v>
      </c>
      <c r="D49" s="69">
        <v>12088400</v>
      </c>
      <c r="E49" s="70">
        <v>3280041.31</v>
      </c>
      <c r="F49" s="71">
        <f t="shared" si="0"/>
        <v>8808358.6899999995</v>
      </c>
    </row>
    <row r="50" spans="1:6" ht="45.75">
      <c r="A50" s="66" t="s">
        <v>898</v>
      </c>
      <c r="B50" s="67" t="s">
        <v>866</v>
      </c>
      <c r="C50" s="68" t="s">
        <v>909</v>
      </c>
      <c r="D50" s="69">
        <v>302200</v>
      </c>
      <c r="E50" s="70">
        <v>302144.96000000002</v>
      </c>
      <c r="F50" s="71">
        <f t="shared" si="0"/>
        <v>55.039999999979045</v>
      </c>
    </row>
    <row r="51" spans="1:6" ht="45.75">
      <c r="A51" s="66" t="s">
        <v>898</v>
      </c>
      <c r="B51" s="67" t="s">
        <v>866</v>
      </c>
      <c r="C51" s="68" t="s">
        <v>910</v>
      </c>
      <c r="D51" s="69">
        <v>17425100</v>
      </c>
      <c r="E51" s="70">
        <v>4359045.9000000004</v>
      </c>
      <c r="F51" s="71">
        <f t="shared" si="0"/>
        <v>13066054.1</v>
      </c>
    </row>
    <row r="52" spans="1:6" ht="45.75">
      <c r="A52" s="66" t="s">
        <v>898</v>
      </c>
      <c r="B52" s="67" t="s">
        <v>866</v>
      </c>
      <c r="C52" s="68" t="s">
        <v>911</v>
      </c>
      <c r="D52" s="69">
        <v>57200</v>
      </c>
      <c r="E52" s="70">
        <v>57178.1</v>
      </c>
      <c r="F52" s="71">
        <f t="shared" si="0"/>
        <v>21.900000000001455</v>
      </c>
    </row>
    <row r="53" spans="1:6" ht="45.75">
      <c r="A53" s="66" t="s">
        <v>898</v>
      </c>
      <c r="B53" s="67" t="s">
        <v>866</v>
      </c>
      <c r="C53" s="68" t="s">
        <v>912</v>
      </c>
      <c r="D53" s="69">
        <v>16831600</v>
      </c>
      <c r="E53" s="70">
        <v>5088174.3600000003</v>
      </c>
      <c r="F53" s="71">
        <f t="shared" si="0"/>
        <v>11743425.640000001</v>
      </c>
    </row>
    <row r="54" spans="1:6" ht="45.75">
      <c r="A54" s="66" t="s">
        <v>898</v>
      </c>
      <c r="B54" s="67" t="s">
        <v>866</v>
      </c>
      <c r="C54" s="68" t="s">
        <v>913</v>
      </c>
      <c r="D54" s="69">
        <v>9800</v>
      </c>
      <c r="E54" s="70">
        <v>4587</v>
      </c>
      <c r="F54" s="71">
        <f t="shared" si="0"/>
        <v>5213</v>
      </c>
    </row>
    <row r="55" spans="1:6" ht="45.75">
      <c r="A55" s="66" t="s">
        <v>898</v>
      </c>
      <c r="B55" s="67" t="s">
        <v>866</v>
      </c>
      <c r="C55" s="68" t="s">
        <v>914</v>
      </c>
      <c r="D55" s="69">
        <v>1700</v>
      </c>
      <c r="E55" s="70" t="s">
        <v>47</v>
      </c>
      <c r="F55" s="71">
        <f t="shared" si="0"/>
        <v>1700</v>
      </c>
    </row>
    <row r="56" spans="1:6" ht="45.75">
      <c r="A56" s="66" t="s">
        <v>898</v>
      </c>
      <c r="B56" s="67" t="s">
        <v>866</v>
      </c>
      <c r="C56" s="68" t="s">
        <v>915</v>
      </c>
      <c r="D56" s="69">
        <v>700</v>
      </c>
      <c r="E56" s="70" t="s">
        <v>47</v>
      </c>
      <c r="F56" s="71">
        <f t="shared" si="0"/>
        <v>700</v>
      </c>
    </row>
    <row r="57" spans="1:6" ht="45.75">
      <c r="A57" s="66" t="s">
        <v>898</v>
      </c>
      <c r="B57" s="67" t="s">
        <v>866</v>
      </c>
      <c r="C57" s="68" t="s">
        <v>916</v>
      </c>
      <c r="D57" s="69">
        <v>5400</v>
      </c>
      <c r="E57" s="70" t="s">
        <v>47</v>
      </c>
      <c r="F57" s="71">
        <f t="shared" si="0"/>
        <v>5400</v>
      </c>
    </row>
    <row r="58" spans="1:6" ht="45.75">
      <c r="A58" s="66" t="s">
        <v>898</v>
      </c>
      <c r="B58" s="67" t="s">
        <v>866</v>
      </c>
      <c r="C58" s="68" t="s">
        <v>917</v>
      </c>
      <c r="D58" s="69">
        <v>900</v>
      </c>
      <c r="E58" s="70" t="s">
        <v>47</v>
      </c>
      <c r="F58" s="71">
        <f t="shared" si="0"/>
        <v>900</v>
      </c>
    </row>
    <row r="59" spans="1:6" ht="45.75">
      <c r="A59" s="66" t="s">
        <v>898</v>
      </c>
      <c r="B59" s="67" t="s">
        <v>866</v>
      </c>
      <c r="C59" s="68" t="s">
        <v>918</v>
      </c>
      <c r="D59" s="69">
        <v>300</v>
      </c>
      <c r="E59" s="70" t="s">
        <v>47</v>
      </c>
      <c r="F59" s="71">
        <f t="shared" si="0"/>
        <v>300</v>
      </c>
    </row>
    <row r="60" spans="1:6" ht="45.75">
      <c r="A60" s="66" t="s">
        <v>898</v>
      </c>
      <c r="B60" s="67" t="s">
        <v>866</v>
      </c>
      <c r="C60" s="68" t="s">
        <v>919</v>
      </c>
      <c r="D60" s="69">
        <v>1800</v>
      </c>
      <c r="E60" s="70" t="s">
        <v>47</v>
      </c>
      <c r="F60" s="71">
        <f t="shared" si="0"/>
        <v>1800</v>
      </c>
    </row>
    <row r="61" spans="1:6" ht="45.75">
      <c r="A61" s="66" t="s">
        <v>898</v>
      </c>
      <c r="B61" s="67" t="s">
        <v>866</v>
      </c>
      <c r="C61" s="68" t="s">
        <v>920</v>
      </c>
      <c r="D61" s="69">
        <v>5411200</v>
      </c>
      <c r="E61" s="70">
        <v>1760290.31</v>
      </c>
      <c r="F61" s="71">
        <f t="shared" si="0"/>
        <v>3650909.69</v>
      </c>
    </row>
    <row r="62" spans="1:6" ht="45.75">
      <c r="A62" s="66" t="s">
        <v>898</v>
      </c>
      <c r="B62" s="67" t="s">
        <v>866</v>
      </c>
      <c r="C62" s="68" t="s">
        <v>921</v>
      </c>
      <c r="D62" s="69">
        <v>26500</v>
      </c>
      <c r="E62" s="70">
        <v>26433.96</v>
      </c>
      <c r="F62" s="71">
        <f t="shared" si="0"/>
        <v>66.040000000000873</v>
      </c>
    </row>
    <row r="63" spans="1:6" ht="45.75">
      <c r="A63" s="66" t="s">
        <v>898</v>
      </c>
      <c r="B63" s="67" t="s">
        <v>866</v>
      </c>
      <c r="C63" s="68" t="s">
        <v>922</v>
      </c>
      <c r="D63" s="69">
        <v>1629000</v>
      </c>
      <c r="E63" s="70">
        <v>460843.37</v>
      </c>
      <c r="F63" s="71">
        <f t="shared" si="0"/>
        <v>1168156.6299999999</v>
      </c>
    </row>
    <row r="64" spans="1:6" ht="45.75">
      <c r="A64" s="66" t="s">
        <v>898</v>
      </c>
      <c r="B64" s="67" t="s">
        <v>866</v>
      </c>
      <c r="C64" s="68" t="s">
        <v>923</v>
      </c>
      <c r="D64" s="69">
        <v>1873700</v>
      </c>
      <c r="E64" s="70">
        <v>280421.34999999998</v>
      </c>
      <c r="F64" s="71">
        <f t="shared" si="0"/>
        <v>1593278.65</v>
      </c>
    </row>
    <row r="65" spans="1:6" ht="45.75">
      <c r="A65" s="66" t="s">
        <v>898</v>
      </c>
      <c r="B65" s="67" t="s">
        <v>866</v>
      </c>
      <c r="C65" s="68" t="s">
        <v>924</v>
      </c>
      <c r="D65" s="69">
        <v>37200</v>
      </c>
      <c r="E65" s="70">
        <v>37109.300000000003</v>
      </c>
      <c r="F65" s="71">
        <f t="shared" si="0"/>
        <v>90.69999999999709</v>
      </c>
    </row>
    <row r="66" spans="1:6" ht="45.75">
      <c r="A66" s="66" t="s">
        <v>898</v>
      </c>
      <c r="B66" s="67" t="s">
        <v>866</v>
      </c>
      <c r="C66" s="68" t="s">
        <v>925</v>
      </c>
      <c r="D66" s="69">
        <v>577100</v>
      </c>
      <c r="E66" s="70">
        <v>75625.100000000006</v>
      </c>
      <c r="F66" s="71">
        <f t="shared" si="0"/>
        <v>501474.9</v>
      </c>
    </row>
    <row r="67" spans="1:6" ht="45.75">
      <c r="A67" s="66" t="s">
        <v>898</v>
      </c>
      <c r="B67" s="67" t="s">
        <v>866</v>
      </c>
      <c r="C67" s="68" t="s">
        <v>926</v>
      </c>
      <c r="D67" s="69">
        <v>1300</v>
      </c>
      <c r="E67" s="70">
        <v>1204.6600000000001</v>
      </c>
      <c r="F67" s="71">
        <f t="shared" si="0"/>
        <v>95.339999999999918</v>
      </c>
    </row>
    <row r="68" spans="1:6" ht="45.75">
      <c r="A68" s="66" t="s">
        <v>898</v>
      </c>
      <c r="B68" s="67" t="s">
        <v>866</v>
      </c>
      <c r="C68" s="68" t="s">
        <v>927</v>
      </c>
      <c r="D68" s="69">
        <v>15004400</v>
      </c>
      <c r="E68" s="70">
        <v>2811971.27</v>
      </c>
      <c r="F68" s="71">
        <f t="shared" si="0"/>
        <v>12192428.73</v>
      </c>
    </row>
    <row r="69" spans="1:6" ht="45.75">
      <c r="A69" s="66" t="s">
        <v>898</v>
      </c>
      <c r="B69" s="67" t="s">
        <v>866</v>
      </c>
      <c r="C69" s="68" t="s">
        <v>928</v>
      </c>
      <c r="D69" s="69">
        <v>296400</v>
      </c>
      <c r="E69" s="70">
        <v>28155.599999999999</v>
      </c>
      <c r="F69" s="71">
        <f t="shared" si="0"/>
        <v>268244.40000000002</v>
      </c>
    </row>
    <row r="70" spans="1:6" ht="45.75">
      <c r="A70" s="66" t="s">
        <v>898</v>
      </c>
      <c r="B70" s="67" t="s">
        <v>866</v>
      </c>
      <c r="C70" s="68" t="s">
        <v>929</v>
      </c>
      <c r="D70" s="69">
        <v>4527400</v>
      </c>
      <c r="E70" s="70">
        <v>758966.39</v>
      </c>
      <c r="F70" s="71">
        <f t="shared" si="0"/>
        <v>3768433.61</v>
      </c>
    </row>
    <row r="71" spans="1:6" ht="45.75">
      <c r="A71" s="66" t="s">
        <v>898</v>
      </c>
      <c r="B71" s="67" t="s">
        <v>866</v>
      </c>
      <c r="C71" s="68" t="s">
        <v>930</v>
      </c>
      <c r="D71" s="69">
        <v>2900</v>
      </c>
      <c r="E71" s="70">
        <v>2900</v>
      </c>
      <c r="F71" s="71" t="str">
        <f t="shared" si="0"/>
        <v>-</v>
      </c>
    </row>
    <row r="72" spans="1:6">
      <c r="A72" s="66" t="s">
        <v>931</v>
      </c>
      <c r="B72" s="67" t="s">
        <v>866</v>
      </c>
      <c r="C72" s="68" t="s">
        <v>932</v>
      </c>
      <c r="D72" s="69">
        <v>6185900</v>
      </c>
      <c r="E72" s="70">
        <v>6087312.0300000003</v>
      </c>
      <c r="F72" s="71">
        <f t="shared" si="0"/>
        <v>98587.969999999739</v>
      </c>
    </row>
    <row r="73" spans="1:6" ht="23.25">
      <c r="A73" s="66" t="s">
        <v>933</v>
      </c>
      <c r="B73" s="67" t="s">
        <v>866</v>
      </c>
      <c r="C73" s="68" t="s">
        <v>934</v>
      </c>
      <c r="D73" s="69">
        <v>5500000</v>
      </c>
      <c r="E73" s="70" t="s">
        <v>47</v>
      </c>
      <c r="F73" s="71">
        <f t="shared" si="0"/>
        <v>5500000</v>
      </c>
    </row>
    <row r="74" spans="1:6" ht="23.25">
      <c r="A74" s="66" t="s">
        <v>933</v>
      </c>
      <c r="B74" s="67" t="s">
        <v>866</v>
      </c>
      <c r="C74" s="68" t="s">
        <v>935</v>
      </c>
      <c r="D74" s="69">
        <v>1661500</v>
      </c>
      <c r="E74" s="70" t="s">
        <v>47</v>
      </c>
      <c r="F74" s="71">
        <f t="shared" si="0"/>
        <v>1661500</v>
      </c>
    </row>
    <row r="75" spans="1:6">
      <c r="A75" s="66" t="s">
        <v>884</v>
      </c>
      <c r="B75" s="67" t="s">
        <v>866</v>
      </c>
      <c r="C75" s="68" t="s">
        <v>936</v>
      </c>
      <c r="D75" s="69">
        <v>25813000</v>
      </c>
      <c r="E75" s="70">
        <v>9334800</v>
      </c>
      <c r="F75" s="71">
        <f t="shared" si="0"/>
        <v>16478200</v>
      </c>
    </row>
    <row r="76" spans="1:6">
      <c r="A76" s="66" t="s">
        <v>884</v>
      </c>
      <c r="B76" s="67" t="s">
        <v>866</v>
      </c>
      <c r="C76" s="68" t="s">
        <v>937</v>
      </c>
      <c r="D76" s="69">
        <v>950000</v>
      </c>
      <c r="E76" s="70" t="s">
        <v>47</v>
      </c>
      <c r="F76" s="71">
        <f t="shared" si="0"/>
        <v>950000</v>
      </c>
    </row>
    <row r="77" spans="1:6">
      <c r="A77" s="66" t="s">
        <v>884</v>
      </c>
      <c r="B77" s="67" t="s">
        <v>866</v>
      </c>
      <c r="C77" s="68" t="s">
        <v>938</v>
      </c>
      <c r="D77" s="69">
        <v>200000</v>
      </c>
      <c r="E77" s="70" t="s">
        <v>47</v>
      </c>
      <c r="F77" s="71">
        <f t="shared" si="0"/>
        <v>200000</v>
      </c>
    </row>
    <row r="78" spans="1:6">
      <c r="A78" s="66" t="s">
        <v>884</v>
      </c>
      <c r="B78" s="67" t="s">
        <v>866</v>
      </c>
      <c r="C78" s="68" t="s">
        <v>939</v>
      </c>
      <c r="D78" s="69">
        <v>115000</v>
      </c>
      <c r="E78" s="70" t="s">
        <v>47</v>
      </c>
      <c r="F78" s="71">
        <f t="shared" si="0"/>
        <v>115000</v>
      </c>
    </row>
    <row r="79" spans="1:6">
      <c r="A79" s="66" t="s">
        <v>884</v>
      </c>
      <c r="B79" s="67" t="s">
        <v>866</v>
      </c>
      <c r="C79" s="68" t="s">
        <v>940</v>
      </c>
      <c r="D79" s="69">
        <v>780000</v>
      </c>
      <c r="E79" s="70">
        <v>150000</v>
      </c>
      <c r="F79" s="71">
        <f t="shared" ref="F79:F142" si="1">IF(OR(D79="-",IF(E79="-",0,E79)&gt;=IF(D79="-",0,D79)),"-",IF(D79="-",0,D79)-IF(E79="-",0,E79))</f>
        <v>630000</v>
      </c>
    </row>
    <row r="80" spans="1:6">
      <c r="A80" s="66" t="s">
        <v>884</v>
      </c>
      <c r="B80" s="67" t="s">
        <v>866</v>
      </c>
      <c r="C80" s="68" t="s">
        <v>941</v>
      </c>
      <c r="D80" s="69">
        <v>50000</v>
      </c>
      <c r="E80" s="70" t="s">
        <v>47</v>
      </c>
      <c r="F80" s="71">
        <f t="shared" si="1"/>
        <v>50000</v>
      </c>
    </row>
    <row r="81" spans="1:6">
      <c r="A81" s="66" t="s">
        <v>884</v>
      </c>
      <c r="B81" s="67" t="s">
        <v>866</v>
      </c>
      <c r="C81" s="68" t="s">
        <v>942</v>
      </c>
      <c r="D81" s="69">
        <v>185000</v>
      </c>
      <c r="E81" s="70">
        <v>60000</v>
      </c>
      <c r="F81" s="71">
        <f t="shared" si="1"/>
        <v>125000</v>
      </c>
    </row>
    <row r="82" spans="1:6">
      <c r="A82" s="66" t="s">
        <v>884</v>
      </c>
      <c r="B82" s="67" t="s">
        <v>866</v>
      </c>
      <c r="C82" s="68" t="s">
        <v>943</v>
      </c>
      <c r="D82" s="69">
        <v>50891100</v>
      </c>
      <c r="E82" s="70">
        <v>14804343.15</v>
      </c>
      <c r="F82" s="71">
        <f t="shared" si="1"/>
        <v>36086756.850000001</v>
      </c>
    </row>
    <row r="83" spans="1:6">
      <c r="A83" s="66" t="s">
        <v>884</v>
      </c>
      <c r="B83" s="67" t="s">
        <v>866</v>
      </c>
      <c r="C83" s="68" t="s">
        <v>944</v>
      </c>
      <c r="D83" s="69">
        <v>100000</v>
      </c>
      <c r="E83" s="70" t="s">
        <v>47</v>
      </c>
      <c r="F83" s="71">
        <f t="shared" si="1"/>
        <v>100000</v>
      </c>
    </row>
    <row r="84" spans="1:6">
      <c r="A84" s="66" t="s">
        <v>884</v>
      </c>
      <c r="B84" s="67" t="s">
        <v>866</v>
      </c>
      <c r="C84" s="68" t="s">
        <v>945</v>
      </c>
      <c r="D84" s="69">
        <v>150000</v>
      </c>
      <c r="E84" s="70" t="s">
        <v>47</v>
      </c>
      <c r="F84" s="71">
        <f t="shared" si="1"/>
        <v>150000</v>
      </c>
    </row>
    <row r="85" spans="1:6">
      <c r="A85" s="66" t="s">
        <v>884</v>
      </c>
      <c r="B85" s="67" t="s">
        <v>866</v>
      </c>
      <c r="C85" s="68" t="s">
        <v>946</v>
      </c>
      <c r="D85" s="69">
        <v>100000</v>
      </c>
      <c r="E85" s="70" t="s">
        <v>47</v>
      </c>
      <c r="F85" s="71">
        <f t="shared" si="1"/>
        <v>100000</v>
      </c>
    </row>
    <row r="86" spans="1:6">
      <c r="A86" s="66" t="s">
        <v>884</v>
      </c>
      <c r="B86" s="67" t="s">
        <v>866</v>
      </c>
      <c r="C86" s="68" t="s">
        <v>947</v>
      </c>
      <c r="D86" s="69">
        <v>2141200</v>
      </c>
      <c r="E86" s="70" t="s">
        <v>47</v>
      </c>
      <c r="F86" s="71">
        <f t="shared" si="1"/>
        <v>2141200</v>
      </c>
    </row>
    <row r="87" spans="1:6">
      <c r="A87" s="66" t="s">
        <v>884</v>
      </c>
      <c r="B87" s="67" t="s">
        <v>866</v>
      </c>
      <c r="C87" s="68" t="s">
        <v>948</v>
      </c>
      <c r="D87" s="69">
        <v>9157900</v>
      </c>
      <c r="E87" s="70">
        <v>3293321.92</v>
      </c>
      <c r="F87" s="71">
        <f t="shared" si="1"/>
        <v>5864578.0800000001</v>
      </c>
    </row>
    <row r="88" spans="1:6">
      <c r="A88" s="66" t="s">
        <v>884</v>
      </c>
      <c r="B88" s="67" t="s">
        <v>866</v>
      </c>
      <c r="C88" s="68" t="s">
        <v>949</v>
      </c>
      <c r="D88" s="69">
        <v>11000000</v>
      </c>
      <c r="E88" s="70">
        <v>2280137.5</v>
      </c>
      <c r="F88" s="71">
        <f t="shared" si="1"/>
        <v>8719862.5</v>
      </c>
    </row>
    <row r="89" spans="1:6">
      <c r="A89" s="66" t="s">
        <v>884</v>
      </c>
      <c r="B89" s="67" t="s">
        <v>866</v>
      </c>
      <c r="C89" s="68" t="s">
        <v>950</v>
      </c>
      <c r="D89" s="69">
        <v>16013900</v>
      </c>
      <c r="E89" s="70">
        <v>5090517.5</v>
      </c>
      <c r="F89" s="71">
        <f t="shared" si="1"/>
        <v>10923382.5</v>
      </c>
    </row>
    <row r="90" spans="1:6">
      <c r="A90" s="66" t="s">
        <v>884</v>
      </c>
      <c r="B90" s="67" t="s">
        <v>866</v>
      </c>
      <c r="C90" s="68" t="s">
        <v>951</v>
      </c>
      <c r="D90" s="69">
        <v>392268300</v>
      </c>
      <c r="E90" s="70">
        <v>124470508</v>
      </c>
      <c r="F90" s="71">
        <f t="shared" si="1"/>
        <v>267797792</v>
      </c>
    </row>
    <row r="91" spans="1:6">
      <c r="A91" s="66" t="s">
        <v>884</v>
      </c>
      <c r="B91" s="67" t="s">
        <v>866</v>
      </c>
      <c r="C91" s="68" t="s">
        <v>952</v>
      </c>
      <c r="D91" s="69">
        <v>14365800</v>
      </c>
      <c r="E91" s="70">
        <v>3759982.92</v>
      </c>
      <c r="F91" s="71">
        <f t="shared" si="1"/>
        <v>10605817.08</v>
      </c>
    </row>
    <row r="92" spans="1:6">
      <c r="A92" s="66" t="s">
        <v>884</v>
      </c>
      <c r="B92" s="67" t="s">
        <v>866</v>
      </c>
      <c r="C92" s="68" t="s">
        <v>953</v>
      </c>
      <c r="D92" s="69">
        <v>122843400</v>
      </c>
      <c r="E92" s="70">
        <v>34554840.490000002</v>
      </c>
      <c r="F92" s="71">
        <f t="shared" si="1"/>
        <v>88288559.50999999</v>
      </c>
    </row>
    <row r="93" spans="1:6">
      <c r="A93" s="66" t="s">
        <v>884</v>
      </c>
      <c r="B93" s="67" t="s">
        <v>866</v>
      </c>
      <c r="C93" s="68" t="s">
        <v>954</v>
      </c>
      <c r="D93" s="69">
        <v>38584900</v>
      </c>
      <c r="E93" s="70">
        <v>6113495.5999999996</v>
      </c>
      <c r="F93" s="71">
        <f t="shared" si="1"/>
        <v>32471404.399999999</v>
      </c>
    </row>
    <row r="94" spans="1:6">
      <c r="A94" s="66" t="s">
        <v>884</v>
      </c>
      <c r="B94" s="67" t="s">
        <v>866</v>
      </c>
      <c r="C94" s="68" t="s">
        <v>955</v>
      </c>
      <c r="D94" s="69">
        <v>12661400</v>
      </c>
      <c r="E94" s="70">
        <v>3935343.65</v>
      </c>
      <c r="F94" s="71">
        <f t="shared" si="1"/>
        <v>8726056.3499999996</v>
      </c>
    </row>
    <row r="95" spans="1:6">
      <c r="A95" s="66" t="s">
        <v>884</v>
      </c>
      <c r="B95" s="67" t="s">
        <v>866</v>
      </c>
      <c r="C95" s="68" t="s">
        <v>956</v>
      </c>
      <c r="D95" s="69">
        <v>530600</v>
      </c>
      <c r="E95" s="70">
        <v>114577.74</v>
      </c>
      <c r="F95" s="71">
        <f t="shared" si="1"/>
        <v>416022.26</v>
      </c>
    </row>
    <row r="96" spans="1:6">
      <c r="A96" s="66" t="s">
        <v>884</v>
      </c>
      <c r="B96" s="67" t="s">
        <v>866</v>
      </c>
      <c r="C96" s="68" t="s">
        <v>957</v>
      </c>
      <c r="D96" s="69">
        <v>3959500</v>
      </c>
      <c r="E96" s="70">
        <v>1049305.1000000001</v>
      </c>
      <c r="F96" s="71">
        <f t="shared" si="1"/>
        <v>2910194.9</v>
      </c>
    </row>
    <row r="97" spans="1:6">
      <c r="A97" s="66" t="s">
        <v>884</v>
      </c>
      <c r="B97" s="67" t="s">
        <v>866</v>
      </c>
      <c r="C97" s="68" t="s">
        <v>958</v>
      </c>
      <c r="D97" s="69">
        <v>1624700</v>
      </c>
      <c r="E97" s="70">
        <v>636085.34</v>
      </c>
      <c r="F97" s="71">
        <f t="shared" si="1"/>
        <v>988614.66</v>
      </c>
    </row>
    <row r="98" spans="1:6">
      <c r="A98" s="66" t="s">
        <v>884</v>
      </c>
      <c r="B98" s="67" t="s">
        <v>866</v>
      </c>
      <c r="C98" s="68" t="s">
        <v>959</v>
      </c>
      <c r="D98" s="69">
        <v>15648700</v>
      </c>
      <c r="E98" s="70">
        <v>4574888.29</v>
      </c>
      <c r="F98" s="71">
        <f t="shared" si="1"/>
        <v>11073811.710000001</v>
      </c>
    </row>
    <row r="99" spans="1:6">
      <c r="A99" s="66" t="s">
        <v>884</v>
      </c>
      <c r="B99" s="67" t="s">
        <v>866</v>
      </c>
      <c r="C99" s="68" t="s">
        <v>960</v>
      </c>
      <c r="D99" s="69">
        <v>592500</v>
      </c>
      <c r="E99" s="70">
        <v>151196.82999999999</v>
      </c>
      <c r="F99" s="71">
        <f t="shared" si="1"/>
        <v>441303.17000000004</v>
      </c>
    </row>
    <row r="100" spans="1:6">
      <c r="A100" s="66" t="s">
        <v>884</v>
      </c>
      <c r="B100" s="67" t="s">
        <v>866</v>
      </c>
      <c r="C100" s="68" t="s">
        <v>961</v>
      </c>
      <c r="D100" s="69">
        <v>4897900</v>
      </c>
      <c r="E100" s="70">
        <v>1276355.8500000001</v>
      </c>
      <c r="F100" s="71">
        <f t="shared" si="1"/>
        <v>3621544.15</v>
      </c>
    </row>
    <row r="101" spans="1:6">
      <c r="A101" s="66" t="s">
        <v>884</v>
      </c>
      <c r="B101" s="67" t="s">
        <v>866</v>
      </c>
      <c r="C101" s="68" t="s">
        <v>962</v>
      </c>
      <c r="D101" s="69">
        <v>607900</v>
      </c>
      <c r="E101" s="70">
        <v>79360.88</v>
      </c>
      <c r="F101" s="71">
        <f t="shared" si="1"/>
        <v>528539.12</v>
      </c>
    </row>
    <row r="102" spans="1:6">
      <c r="A102" s="66" t="s">
        <v>884</v>
      </c>
      <c r="B102" s="67" t="s">
        <v>866</v>
      </c>
      <c r="C102" s="68" t="s">
        <v>963</v>
      </c>
      <c r="D102" s="69">
        <v>4290000</v>
      </c>
      <c r="E102" s="70" t="s">
        <v>47</v>
      </c>
      <c r="F102" s="71">
        <f t="shared" si="1"/>
        <v>4290000</v>
      </c>
    </row>
    <row r="103" spans="1:6">
      <c r="A103" s="66" t="s">
        <v>884</v>
      </c>
      <c r="B103" s="67" t="s">
        <v>866</v>
      </c>
      <c r="C103" s="68" t="s">
        <v>964</v>
      </c>
      <c r="D103" s="69">
        <v>500000</v>
      </c>
      <c r="E103" s="70">
        <v>173600</v>
      </c>
      <c r="F103" s="71">
        <f t="shared" si="1"/>
        <v>326400</v>
      </c>
    </row>
    <row r="104" spans="1:6">
      <c r="A104" s="66" t="s">
        <v>884</v>
      </c>
      <c r="B104" s="67" t="s">
        <v>866</v>
      </c>
      <c r="C104" s="68" t="s">
        <v>965</v>
      </c>
      <c r="D104" s="69">
        <v>271200</v>
      </c>
      <c r="E104" s="70" t="s">
        <v>47</v>
      </c>
      <c r="F104" s="71">
        <f t="shared" si="1"/>
        <v>271200</v>
      </c>
    </row>
    <row r="105" spans="1:6">
      <c r="A105" s="66" t="s">
        <v>884</v>
      </c>
      <c r="B105" s="67" t="s">
        <v>866</v>
      </c>
      <c r="C105" s="68" t="s">
        <v>966</v>
      </c>
      <c r="D105" s="69">
        <v>1600000</v>
      </c>
      <c r="E105" s="70" t="s">
        <v>47</v>
      </c>
      <c r="F105" s="71">
        <f t="shared" si="1"/>
        <v>1600000</v>
      </c>
    </row>
    <row r="106" spans="1:6">
      <c r="A106" s="66" t="s">
        <v>884</v>
      </c>
      <c r="B106" s="67" t="s">
        <v>866</v>
      </c>
      <c r="C106" s="68" t="s">
        <v>967</v>
      </c>
      <c r="D106" s="69">
        <v>6772000</v>
      </c>
      <c r="E106" s="70" t="s">
        <v>47</v>
      </c>
      <c r="F106" s="71">
        <f t="shared" si="1"/>
        <v>6772000</v>
      </c>
    </row>
    <row r="107" spans="1:6">
      <c r="A107" s="66" t="s">
        <v>884</v>
      </c>
      <c r="B107" s="67" t="s">
        <v>866</v>
      </c>
      <c r="C107" s="68" t="s">
        <v>968</v>
      </c>
      <c r="D107" s="69">
        <v>155517100</v>
      </c>
      <c r="E107" s="70">
        <v>62433915.630000003</v>
      </c>
      <c r="F107" s="71">
        <f t="shared" si="1"/>
        <v>93083184.370000005</v>
      </c>
    </row>
    <row r="108" spans="1:6">
      <c r="A108" s="66" t="s">
        <v>884</v>
      </c>
      <c r="B108" s="67" t="s">
        <v>866</v>
      </c>
      <c r="C108" s="68" t="s">
        <v>969</v>
      </c>
      <c r="D108" s="69">
        <v>470000</v>
      </c>
      <c r="E108" s="70">
        <v>189480.89</v>
      </c>
      <c r="F108" s="71">
        <f t="shared" si="1"/>
        <v>280519.11</v>
      </c>
    </row>
    <row r="109" spans="1:6">
      <c r="A109" s="66" t="s">
        <v>884</v>
      </c>
      <c r="B109" s="67" t="s">
        <v>866</v>
      </c>
      <c r="C109" s="68" t="s">
        <v>970</v>
      </c>
      <c r="D109" s="69">
        <v>46966100</v>
      </c>
      <c r="E109" s="70">
        <v>15915846.689999999</v>
      </c>
      <c r="F109" s="71">
        <f t="shared" si="1"/>
        <v>31050253.310000002</v>
      </c>
    </row>
    <row r="110" spans="1:6">
      <c r="A110" s="66" t="s">
        <v>884</v>
      </c>
      <c r="B110" s="67" t="s">
        <v>866</v>
      </c>
      <c r="C110" s="68" t="s">
        <v>971</v>
      </c>
      <c r="D110" s="69">
        <v>13396500</v>
      </c>
      <c r="E110" s="70" t="s">
        <v>47</v>
      </c>
      <c r="F110" s="71">
        <f t="shared" si="1"/>
        <v>13396500</v>
      </c>
    </row>
    <row r="111" spans="1:6">
      <c r="A111" s="66" t="s">
        <v>884</v>
      </c>
      <c r="B111" s="67" t="s">
        <v>866</v>
      </c>
      <c r="C111" s="68" t="s">
        <v>972</v>
      </c>
      <c r="D111" s="69">
        <v>377200000</v>
      </c>
      <c r="E111" s="70">
        <v>123052981.58</v>
      </c>
      <c r="F111" s="71">
        <f t="shared" si="1"/>
        <v>254147018.42000002</v>
      </c>
    </row>
    <row r="112" spans="1:6">
      <c r="A112" s="66" t="s">
        <v>884</v>
      </c>
      <c r="B112" s="67" t="s">
        <v>866</v>
      </c>
      <c r="C112" s="68" t="s">
        <v>973</v>
      </c>
      <c r="D112" s="69">
        <v>69921300</v>
      </c>
      <c r="E112" s="70">
        <v>32122258.440000001</v>
      </c>
      <c r="F112" s="71">
        <f t="shared" si="1"/>
        <v>37799041.560000002</v>
      </c>
    </row>
    <row r="113" spans="1:6">
      <c r="A113" s="66" t="s">
        <v>884</v>
      </c>
      <c r="B113" s="67" t="s">
        <v>866</v>
      </c>
      <c r="C113" s="68" t="s">
        <v>974</v>
      </c>
      <c r="D113" s="69">
        <v>470000</v>
      </c>
      <c r="E113" s="70">
        <v>217710</v>
      </c>
      <c r="F113" s="71">
        <f t="shared" si="1"/>
        <v>252290</v>
      </c>
    </row>
    <row r="114" spans="1:6">
      <c r="A114" s="66" t="s">
        <v>884</v>
      </c>
      <c r="B114" s="67" t="s">
        <v>866</v>
      </c>
      <c r="C114" s="68" t="s">
        <v>975</v>
      </c>
      <c r="D114" s="69">
        <v>2103000</v>
      </c>
      <c r="E114" s="70">
        <v>689660</v>
      </c>
      <c r="F114" s="71">
        <f t="shared" si="1"/>
        <v>1413340</v>
      </c>
    </row>
    <row r="115" spans="1:6">
      <c r="A115" s="66" t="s">
        <v>884</v>
      </c>
      <c r="B115" s="67" t="s">
        <v>866</v>
      </c>
      <c r="C115" s="68" t="s">
        <v>976</v>
      </c>
      <c r="D115" s="69">
        <v>8359000</v>
      </c>
      <c r="E115" s="70">
        <v>1139953.9099999999</v>
      </c>
      <c r="F115" s="71">
        <f t="shared" si="1"/>
        <v>7219046.0899999999</v>
      </c>
    </row>
    <row r="116" spans="1:6">
      <c r="A116" s="66" t="s">
        <v>884</v>
      </c>
      <c r="B116" s="67" t="s">
        <v>866</v>
      </c>
      <c r="C116" s="68" t="s">
        <v>977</v>
      </c>
      <c r="D116" s="69">
        <v>251000</v>
      </c>
      <c r="E116" s="70">
        <v>250314.23999999999</v>
      </c>
      <c r="F116" s="71">
        <f t="shared" si="1"/>
        <v>685.76000000000931</v>
      </c>
    </row>
    <row r="117" spans="1:6">
      <c r="A117" s="66" t="s">
        <v>884</v>
      </c>
      <c r="B117" s="67" t="s">
        <v>866</v>
      </c>
      <c r="C117" s="68" t="s">
        <v>978</v>
      </c>
      <c r="D117" s="69">
        <v>2599900</v>
      </c>
      <c r="E117" s="70">
        <v>310033.05</v>
      </c>
      <c r="F117" s="71">
        <f t="shared" si="1"/>
        <v>2289866.9500000002</v>
      </c>
    </row>
    <row r="118" spans="1:6">
      <c r="A118" s="66" t="s">
        <v>884</v>
      </c>
      <c r="B118" s="67" t="s">
        <v>866</v>
      </c>
      <c r="C118" s="68" t="s">
        <v>979</v>
      </c>
      <c r="D118" s="69">
        <v>1273500</v>
      </c>
      <c r="E118" s="70">
        <v>174318.38</v>
      </c>
      <c r="F118" s="71">
        <f t="shared" si="1"/>
        <v>1099181.6200000001</v>
      </c>
    </row>
    <row r="119" spans="1:6">
      <c r="A119" s="66" t="s">
        <v>884</v>
      </c>
      <c r="B119" s="67" t="s">
        <v>866</v>
      </c>
      <c r="C119" s="68" t="s">
        <v>980</v>
      </c>
      <c r="D119" s="69">
        <v>3278000</v>
      </c>
      <c r="E119" s="70">
        <v>1596570.07</v>
      </c>
      <c r="F119" s="71">
        <f t="shared" si="1"/>
        <v>1681429.93</v>
      </c>
    </row>
    <row r="120" spans="1:6">
      <c r="A120" s="66" t="s">
        <v>884</v>
      </c>
      <c r="B120" s="67" t="s">
        <v>866</v>
      </c>
      <c r="C120" s="68" t="s">
        <v>981</v>
      </c>
      <c r="D120" s="69">
        <v>23549700</v>
      </c>
      <c r="E120" s="70">
        <v>3029546.56</v>
      </c>
      <c r="F120" s="71">
        <f t="shared" si="1"/>
        <v>20520153.440000001</v>
      </c>
    </row>
    <row r="121" spans="1:6">
      <c r="A121" s="66" t="s">
        <v>884</v>
      </c>
      <c r="B121" s="67" t="s">
        <v>866</v>
      </c>
      <c r="C121" s="68" t="s">
        <v>982</v>
      </c>
      <c r="D121" s="69">
        <v>190300</v>
      </c>
      <c r="E121" s="70">
        <v>190267.81</v>
      </c>
      <c r="F121" s="71">
        <f t="shared" si="1"/>
        <v>32.190000000002328</v>
      </c>
    </row>
    <row r="122" spans="1:6">
      <c r="A122" s="66" t="s">
        <v>884</v>
      </c>
      <c r="B122" s="67" t="s">
        <v>866</v>
      </c>
      <c r="C122" s="68" t="s">
        <v>983</v>
      </c>
      <c r="D122" s="69">
        <v>7100200</v>
      </c>
      <c r="E122" s="70">
        <v>533425.98</v>
      </c>
      <c r="F122" s="71">
        <f t="shared" si="1"/>
        <v>6566774.0199999996</v>
      </c>
    </row>
    <row r="123" spans="1:6">
      <c r="A123" s="66" t="s">
        <v>884</v>
      </c>
      <c r="B123" s="67" t="s">
        <v>866</v>
      </c>
      <c r="C123" s="68" t="s">
        <v>984</v>
      </c>
      <c r="D123" s="69">
        <v>3208200</v>
      </c>
      <c r="E123" s="70">
        <v>771315.61</v>
      </c>
      <c r="F123" s="71">
        <f t="shared" si="1"/>
        <v>2436884.39</v>
      </c>
    </row>
    <row r="124" spans="1:6">
      <c r="A124" s="66" t="s">
        <v>884</v>
      </c>
      <c r="B124" s="67" t="s">
        <v>866</v>
      </c>
      <c r="C124" s="68" t="s">
        <v>985</v>
      </c>
      <c r="D124" s="69">
        <v>1470800</v>
      </c>
      <c r="E124" s="70">
        <v>449733.82</v>
      </c>
      <c r="F124" s="71">
        <f t="shared" si="1"/>
        <v>1021066.1799999999</v>
      </c>
    </row>
    <row r="125" spans="1:6">
      <c r="A125" s="66" t="s">
        <v>884</v>
      </c>
      <c r="B125" s="67" t="s">
        <v>866</v>
      </c>
      <c r="C125" s="68" t="s">
        <v>986</v>
      </c>
      <c r="D125" s="69">
        <v>2828000</v>
      </c>
      <c r="E125" s="70">
        <v>1780070.26</v>
      </c>
      <c r="F125" s="71">
        <f t="shared" si="1"/>
        <v>1047929.74</v>
      </c>
    </row>
    <row r="126" spans="1:6">
      <c r="A126" s="66" t="s">
        <v>884</v>
      </c>
      <c r="B126" s="67" t="s">
        <v>866</v>
      </c>
      <c r="C126" s="68" t="s">
        <v>987</v>
      </c>
      <c r="D126" s="69">
        <v>853800</v>
      </c>
      <c r="E126" s="70">
        <v>480600.46</v>
      </c>
      <c r="F126" s="71">
        <f t="shared" si="1"/>
        <v>373199.54</v>
      </c>
    </row>
    <row r="127" spans="1:6">
      <c r="A127" s="66" t="s">
        <v>884</v>
      </c>
      <c r="B127" s="67" t="s">
        <v>866</v>
      </c>
      <c r="C127" s="68" t="s">
        <v>988</v>
      </c>
      <c r="D127" s="69">
        <v>7780100</v>
      </c>
      <c r="E127" s="70">
        <v>6252732.0300000003</v>
      </c>
      <c r="F127" s="71">
        <f t="shared" si="1"/>
        <v>1527367.9699999997</v>
      </c>
    </row>
    <row r="128" spans="1:6">
      <c r="A128" s="66" t="s">
        <v>884</v>
      </c>
      <c r="B128" s="67" t="s">
        <v>866</v>
      </c>
      <c r="C128" s="68" t="s">
        <v>989</v>
      </c>
      <c r="D128" s="69">
        <v>2349600</v>
      </c>
      <c r="E128" s="70">
        <v>1948599.01</v>
      </c>
      <c r="F128" s="71">
        <f t="shared" si="1"/>
        <v>401000.99</v>
      </c>
    </row>
    <row r="129" spans="1:6">
      <c r="A129" s="66" t="s">
        <v>884</v>
      </c>
      <c r="B129" s="67" t="s">
        <v>866</v>
      </c>
      <c r="C129" s="68" t="s">
        <v>990</v>
      </c>
      <c r="D129" s="69">
        <v>440900</v>
      </c>
      <c r="E129" s="70">
        <v>440804.33</v>
      </c>
      <c r="F129" s="71">
        <f t="shared" si="1"/>
        <v>95.669999999983702</v>
      </c>
    </row>
    <row r="130" spans="1:6">
      <c r="A130" s="66" t="s">
        <v>884</v>
      </c>
      <c r="B130" s="67" t="s">
        <v>866</v>
      </c>
      <c r="C130" s="68" t="s">
        <v>991</v>
      </c>
      <c r="D130" s="69">
        <v>4850800</v>
      </c>
      <c r="E130" s="70">
        <v>4850676.71</v>
      </c>
      <c r="F130" s="71">
        <f t="shared" si="1"/>
        <v>123.29000000003725</v>
      </c>
    </row>
    <row r="131" spans="1:6">
      <c r="A131" s="66" t="s">
        <v>884</v>
      </c>
      <c r="B131" s="67" t="s">
        <v>866</v>
      </c>
      <c r="C131" s="68" t="s">
        <v>992</v>
      </c>
      <c r="D131" s="69">
        <v>7289900</v>
      </c>
      <c r="E131" s="70">
        <v>7289540.46</v>
      </c>
      <c r="F131" s="71">
        <f t="shared" si="1"/>
        <v>359.54000000003725</v>
      </c>
    </row>
    <row r="132" spans="1:6">
      <c r="A132" s="66" t="s">
        <v>884</v>
      </c>
      <c r="B132" s="67" t="s">
        <v>866</v>
      </c>
      <c r="C132" s="68" t="s">
        <v>993</v>
      </c>
      <c r="D132" s="69">
        <v>7452100</v>
      </c>
      <c r="E132" s="70">
        <v>7451949</v>
      </c>
      <c r="F132" s="71">
        <f t="shared" si="1"/>
        <v>151</v>
      </c>
    </row>
    <row r="133" spans="1:6">
      <c r="A133" s="66" t="s">
        <v>884</v>
      </c>
      <c r="B133" s="67" t="s">
        <v>866</v>
      </c>
      <c r="C133" s="68" t="s">
        <v>994</v>
      </c>
      <c r="D133" s="69">
        <v>46600</v>
      </c>
      <c r="E133" s="70" t="s">
        <v>47</v>
      </c>
      <c r="F133" s="71">
        <f t="shared" si="1"/>
        <v>46600</v>
      </c>
    </row>
    <row r="134" spans="1:6">
      <c r="A134" s="66" t="s">
        <v>884</v>
      </c>
      <c r="B134" s="67" t="s">
        <v>866</v>
      </c>
      <c r="C134" s="68" t="s">
        <v>995</v>
      </c>
      <c r="D134" s="69">
        <v>107284900</v>
      </c>
      <c r="E134" s="70">
        <v>2803034.63</v>
      </c>
      <c r="F134" s="71">
        <f t="shared" si="1"/>
        <v>104481865.37</v>
      </c>
    </row>
    <row r="135" spans="1:6">
      <c r="A135" s="66" t="s">
        <v>884</v>
      </c>
      <c r="B135" s="67" t="s">
        <v>866</v>
      </c>
      <c r="C135" s="68" t="s">
        <v>996</v>
      </c>
      <c r="D135" s="69">
        <v>10309000</v>
      </c>
      <c r="E135" s="70">
        <v>5207702</v>
      </c>
      <c r="F135" s="71">
        <f t="shared" si="1"/>
        <v>5101298</v>
      </c>
    </row>
    <row r="136" spans="1:6">
      <c r="A136" s="66" t="s">
        <v>884</v>
      </c>
      <c r="B136" s="67" t="s">
        <v>866</v>
      </c>
      <c r="C136" s="68" t="s">
        <v>997</v>
      </c>
      <c r="D136" s="69">
        <v>6007000</v>
      </c>
      <c r="E136" s="70">
        <v>1460310</v>
      </c>
      <c r="F136" s="71">
        <f t="shared" si="1"/>
        <v>4546690</v>
      </c>
    </row>
    <row r="137" spans="1:6">
      <c r="A137" s="66" t="s">
        <v>884</v>
      </c>
      <c r="B137" s="67" t="s">
        <v>866</v>
      </c>
      <c r="C137" s="68" t="s">
        <v>998</v>
      </c>
      <c r="D137" s="69">
        <v>6310400</v>
      </c>
      <c r="E137" s="70">
        <v>3909145.71</v>
      </c>
      <c r="F137" s="71">
        <f t="shared" si="1"/>
        <v>2401254.29</v>
      </c>
    </row>
    <row r="138" spans="1:6">
      <c r="A138" s="66" t="s">
        <v>884</v>
      </c>
      <c r="B138" s="67" t="s">
        <v>866</v>
      </c>
      <c r="C138" s="68" t="s">
        <v>999</v>
      </c>
      <c r="D138" s="69">
        <v>2605000</v>
      </c>
      <c r="E138" s="70">
        <v>75000</v>
      </c>
      <c r="F138" s="71">
        <f t="shared" si="1"/>
        <v>2530000</v>
      </c>
    </row>
    <row r="139" spans="1:6">
      <c r="A139" s="66" t="s">
        <v>1000</v>
      </c>
      <c r="B139" s="67" t="s">
        <v>866</v>
      </c>
      <c r="C139" s="68" t="s">
        <v>1001</v>
      </c>
      <c r="D139" s="69">
        <v>384300</v>
      </c>
      <c r="E139" s="70">
        <v>124731.29</v>
      </c>
      <c r="F139" s="71">
        <f t="shared" si="1"/>
        <v>259568.71000000002</v>
      </c>
    </row>
    <row r="140" spans="1:6">
      <c r="A140" s="66" t="s">
        <v>1000</v>
      </c>
      <c r="B140" s="67" t="s">
        <v>866</v>
      </c>
      <c r="C140" s="68" t="s">
        <v>1002</v>
      </c>
      <c r="D140" s="69">
        <v>116000</v>
      </c>
      <c r="E140" s="70">
        <v>31794.62</v>
      </c>
      <c r="F140" s="71">
        <f t="shared" si="1"/>
        <v>84205.38</v>
      </c>
    </row>
    <row r="141" spans="1:6">
      <c r="A141" s="66" t="s">
        <v>1000</v>
      </c>
      <c r="B141" s="67" t="s">
        <v>866</v>
      </c>
      <c r="C141" s="68" t="s">
        <v>1003</v>
      </c>
      <c r="D141" s="69">
        <v>1600</v>
      </c>
      <c r="E141" s="70" t="s">
        <v>47</v>
      </c>
      <c r="F141" s="71">
        <f t="shared" si="1"/>
        <v>1600</v>
      </c>
    </row>
    <row r="142" spans="1:6" ht="23.25">
      <c r="A142" s="66" t="s">
        <v>1004</v>
      </c>
      <c r="B142" s="67" t="s">
        <v>866</v>
      </c>
      <c r="C142" s="68" t="s">
        <v>1005</v>
      </c>
      <c r="D142" s="69">
        <v>1500000</v>
      </c>
      <c r="E142" s="70">
        <v>439200</v>
      </c>
      <c r="F142" s="71">
        <f t="shared" si="1"/>
        <v>1060800</v>
      </c>
    </row>
    <row r="143" spans="1:6" ht="23.25">
      <c r="A143" s="66" t="s">
        <v>1004</v>
      </c>
      <c r="B143" s="67" t="s">
        <v>866</v>
      </c>
      <c r="C143" s="68" t="s">
        <v>1006</v>
      </c>
      <c r="D143" s="69">
        <v>700000</v>
      </c>
      <c r="E143" s="70" t="s">
        <v>47</v>
      </c>
      <c r="F143" s="71">
        <f t="shared" ref="F143:F206" si="2">IF(OR(D143="-",IF(E143="-",0,E143)&gt;=IF(D143="-",0,D143)),"-",IF(D143="-",0,D143)-IF(E143="-",0,E143))</f>
        <v>700000</v>
      </c>
    </row>
    <row r="144" spans="1:6" ht="23.25">
      <c r="A144" s="66" t="s">
        <v>1004</v>
      </c>
      <c r="B144" s="67" t="s">
        <v>866</v>
      </c>
      <c r="C144" s="68" t="s">
        <v>1007</v>
      </c>
      <c r="D144" s="69">
        <v>6500</v>
      </c>
      <c r="E144" s="70" t="s">
        <v>47</v>
      </c>
      <c r="F144" s="71">
        <f t="shared" si="2"/>
        <v>6500</v>
      </c>
    </row>
    <row r="145" spans="1:6" ht="23.25">
      <c r="A145" s="66" t="s">
        <v>1004</v>
      </c>
      <c r="B145" s="67" t="s">
        <v>866</v>
      </c>
      <c r="C145" s="68" t="s">
        <v>1008</v>
      </c>
      <c r="D145" s="69">
        <v>18000</v>
      </c>
      <c r="E145" s="70" t="s">
        <v>47</v>
      </c>
      <c r="F145" s="71">
        <f t="shared" si="2"/>
        <v>18000</v>
      </c>
    </row>
    <row r="146" spans="1:6" ht="23.25">
      <c r="A146" s="66" t="s">
        <v>1004</v>
      </c>
      <c r="B146" s="67" t="s">
        <v>866</v>
      </c>
      <c r="C146" s="68" t="s">
        <v>1009</v>
      </c>
      <c r="D146" s="69">
        <v>32300</v>
      </c>
      <c r="E146" s="70" t="s">
        <v>47</v>
      </c>
      <c r="F146" s="71">
        <f t="shared" si="2"/>
        <v>32300</v>
      </c>
    </row>
    <row r="147" spans="1:6" ht="23.25">
      <c r="A147" s="66" t="s">
        <v>1004</v>
      </c>
      <c r="B147" s="67" t="s">
        <v>866</v>
      </c>
      <c r="C147" s="68" t="s">
        <v>1010</v>
      </c>
      <c r="D147" s="69">
        <v>168600</v>
      </c>
      <c r="E147" s="70">
        <v>114000</v>
      </c>
      <c r="F147" s="71">
        <f t="shared" si="2"/>
        <v>54600</v>
      </c>
    </row>
    <row r="148" spans="1:6" ht="23.25">
      <c r="A148" s="66" t="s">
        <v>1004</v>
      </c>
      <c r="B148" s="67" t="s">
        <v>866</v>
      </c>
      <c r="C148" s="68" t="s">
        <v>1011</v>
      </c>
      <c r="D148" s="69">
        <v>90000</v>
      </c>
      <c r="E148" s="70">
        <v>20000</v>
      </c>
      <c r="F148" s="71">
        <f t="shared" si="2"/>
        <v>70000</v>
      </c>
    </row>
    <row r="149" spans="1:6">
      <c r="A149" s="66" t="s">
        <v>1012</v>
      </c>
      <c r="B149" s="67" t="s">
        <v>866</v>
      </c>
      <c r="C149" s="68" t="s">
        <v>1013</v>
      </c>
      <c r="D149" s="69">
        <v>53697400</v>
      </c>
      <c r="E149" s="70">
        <v>12695981.050000001</v>
      </c>
      <c r="F149" s="71">
        <f t="shared" si="2"/>
        <v>41001418.950000003</v>
      </c>
    </row>
    <row r="150" spans="1:6">
      <c r="A150" s="66" t="s">
        <v>1012</v>
      </c>
      <c r="B150" s="67" t="s">
        <v>866</v>
      </c>
      <c r="C150" s="68" t="s">
        <v>1014</v>
      </c>
      <c r="D150" s="69">
        <v>2130900</v>
      </c>
      <c r="E150" s="70">
        <v>447162.3</v>
      </c>
      <c r="F150" s="71">
        <f t="shared" si="2"/>
        <v>1683737.7</v>
      </c>
    </row>
    <row r="151" spans="1:6">
      <c r="A151" s="66" t="s">
        <v>1012</v>
      </c>
      <c r="B151" s="67" t="s">
        <v>866</v>
      </c>
      <c r="C151" s="68" t="s">
        <v>1015</v>
      </c>
      <c r="D151" s="69">
        <v>16860100</v>
      </c>
      <c r="E151" s="70">
        <v>3562426.41</v>
      </c>
      <c r="F151" s="71">
        <f t="shared" si="2"/>
        <v>13297673.59</v>
      </c>
    </row>
    <row r="152" spans="1:6">
      <c r="A152" s="66" t="s">
        <v>1012</v>
      </c>
      <c r="B152" s="67" t="s">
        <v>866</v>
      </c>
      <c r="C152" s="68" t="s">
        <v>1016</v>
      </c>
      <c r="D152" s="69">
        <v>741600</v>
      </c>
      <c r="E152" s="70">
        <v>116276.93</v>
      </c>
      <c r="F152" s="71">
        <f t="shared" si="2"/>
        <v>625323.07000000007</v>
      </c>
    </row>
    <row r="153" spans="1:6">
      <c r="A153" s="66" t="s">
        <v>1017</v>
      </c>
      <c r="B153" s="67" t="s">
        <v>866</v>
      </c>
      <c r="C153" s="68" t="s">
        <v>1018</v>
      </c>
      <c r="D153" s="69">
        <v>28581000</v>
      </c>
      <c r="E153" s="70">
        <v>9266513.3399999999</v>
      </c>
      <c r="F153" s="71">
        <f t="shared" si="2"/>
        <v>19314486.66</v>
      </c>
    </row>
    <row r="154" spans="1:6">
      <c r="A154" s="66" t="s">
        <v>1017</v>
      </c>
      <c r="B154" s="67" t="s">
        <v>866</v>
      </c>
      <c r="C154" s="68" t="s">
        <v>1019</v>
      </c>
      <c r="D154" s="69">
        <v>991200</v>
      </c>
      <c r="E154" s="70">
        <v>239183.08</v>
      </c>
      <c r="F154" s="71">
        <f t="shared" si="2"/>
        <v>752016.92</v>
      </c>
    </row>
    <row r="155" spans="1:6">
      <c r="A155" s="66" t="s">
        <v>1017</v>
      </c>
      <c r="B155" s="67" t="s">
        <v>866</v>
      </c>
      <c r="C155" s="68" t="s">
        <v>1020</v>
      </c>
      <c r="D155" s="69">
        <v>8930800</v>
      </c>
      <c r="E155" s="70">
        <v>2477419.86</v>
      </c>
      <c r="F155" s="71">
        <f t="shared" si="2"/>
        <v>6453380.1400000006</v>
      </c>
    </row>
    <row r="156" spans="1:6">
      <c r="A156" s="66" t="s">
        <v>1017</v>
      </c>
      <c r="B156" s="67" t="s">
        <v>866</v>
      </c>
      <c r="C156" s="68" t="s">
        <v>1021</v>
      </c>
      <c r="D156" s="69">
        <v>7671000</v>
      </c>
      <c r="E156" s="70">
        <v>2944752.25</v>
      </c>
      <c r="F156" s="71">
        <f t="shared" si="2"/>
        <v>4726247.75</v>
      </c>
    </row>
    <row r="157" spans="1:6">
      <c r="A157" s="66" t="s">
        <v>1017</v>
      </c>
      <c r="B157" s="67" t="s">
        <v>866</v>
      </c>
      <c r="C157" s="68" t="s">
        <v>1022</v>
      </c>
      <c r="D157" s="69">
        <v>220400</v>
      </c>
      <c r="E157" s="70">
        <v>95869.46</v>
      </c>
      <c r="F157" s="71">
        <f t="shared" si="2"/>
        <v>124530.54</v>
      </c>
    </row>
    <row r="158" spans="1:6">
      <c r="A158" s="66" t="s">
        <v>1017</v>
      </c>
      <c r="B158" s="67" t="s">
        <v>866</v>
      </c>
      <c r="C158" s="68" t="s">
        <v>1023</v>
      </c>
      <c r="D158" s="69">
        <v>755600</v>
      </c>
      <c r="E158" s="70">
        <v>91915</v>
      </c>
      <c r="F158" s="71">
        <f t="shared" si="2"/>
        <v>663685</v>
      </c>
    </row>
    <row r="159" spans="1:6">
      <c r="A159" s="66" t="s">
        <v>1017</v>
      </c>
      <c r="B159" s="67" t="s">
        <v>866</v>
      </c>
      <c r="C159" s="68" t="s">
        <v>1024</v>
      </c>
      <c r="D159" s="69">
        <v>100</v>
      </c>
      <c r="E159" s="70">
        <v>97.19</v>
      </c>
      <c r="F159" s="71">
        <f t="shared" si="2"/>
        <v>2.8100000000000023</v>
      </c>
    </row>
    <row r="160" spans="1:6" ht="23.25">
      <c r="A160" s="66" t="s">
        <v>1025</v>
      </c>
      <c r="B160" s="67" t="s">
        <v>866</v>
      </c>
      <c r="C160" s="68" t="s">
        <v>1026</v>
      </c>
      <c r="D160" s="69">
        <v>502000</v>
      </c>
      <c r="E160" s="70" t="s">
        <v>47</v>
      </c>
      <c r="F160" s="71">
        <f t="shared" si="2"/>
        <v>502000</v>
      </c>
    </row>
    <row r="161" spans="1:6">
      <c r="A161" s="54" t="s">
        <v>1027</v>
      </c>
      <c r="B161" s="55" t="s">
        <v>866</v>
      </c>
      <c r="C161" s="56" t="s">
        <v>1028</v>
      </c>
      <c r="D161" s="57">
        <v>65164100</v>
      </c>
      <c r="E161" s="58">
        <v>19441509.449999999</v>
      </c>
      <c r="F161" s="59">
        <f t="shared" si="2"/>
        <v>45722590.549999997</v>
      </c>
    </row>
    <row r="162" spans="1:6" ht="34.5">
      <c r="A162" s="66" t="s">
        <v>1029</v>
      </c>
      <c r="B162" s="67" t="s">
        <v>866</v>
      </c>
      <c r="C162" s="68" t="s">
        <v>1030</v>
      </c>
      <c r="D162" s="69">
        <v>3347800</v>
      </c>
      <c r="E162" s="70">
        <v>1100489.3799999999</v>
      </c>
      <c r="F162" s="71">
        <f t="shared" si="2"/>
        <v>2247310.62</v>
      </c>
    </row>
    <row r="163" spans="1:6" ht="34.5">
      <c r="A163" s="66" t="s">
        <v>1029</v>
      </c>
      <c r="B163" s="67" t="s">
        <v>866</v>
      </c>
      <c r="C163" s="68" t="s">
        <v>1031</v>
      </c>
      <c r="D163" s="69">
        <v>523100</v>
      </c>
      <c r="E163" s="70">
        <v>258949.64</v>
      </c>
      <c r="F163" s="71">
        <f t="shared" si="2"/>
        <v>264150.36</v>
      </c>
    </row>
    <row r="164" spans="1:6" ht="34.5">
      <c r="A164" s="66" t="s">
        <v>1029</v>
      </c>
      <c r="B164" s="67" t="s">
        <v>866</v>
      </c>
      <c r="C164" s="68" t="s">
        <v>1032</v>
      </c>
      <c r="D164" s="69">
        <v>1011000</v>
      </c>
      <c r="E164" s="70">
        <v>318784.51</v>
      </c>
      <c r="F164" s="71">
        <f t="shared" si="2"/>
        <v>692215.49</v>
      </c>
    </row>
    <row r="165" spans="1:6" ht="34.5">
      <c r="A165" s="66" t="s">
        <v>1029</v>
      </c>
      <c r="B165" s="67" t="s">
        <v>866</v>
      </c>
      <c r="C165" s="68" t="s">
        <v>1033</v>
      </c>
      <c r="D165" s="69">
        <v>10824100</v>
      </c>
      <c r="E165" s="70">
        <v>2987803.31</v>
      </c>
      <c r="F165" s="71">
        <f t="shared" si="2"/>
        <v>7836296.6899999995</v>
      </c>
    </row>
    <row r="166" spans="1:6" ht="34.5">
      <c r="A166" s="66" t="s">
        <v>1029</v>
      </c>
      <c r="B166" s="67" t="s">
        <v>866</v>
      </c>
      <c r="C166" s="68" t="s">
        <v>1034</v>
      </c>
      <c r="D166" s="69">
        <v>1691300</v>
      </c>
      <c r="E166" s="70">
        <v>564004.35</v>
      </c>
      <c r="F166" s="71">
        <f t="shared" si="2"/>
        <v>1127295.6499999999</v>
      </c>
    </row>
    <row r="167" spans="1:6" ht="34.5">
      <c r="A167" s="66" t="s">
        <v>1029</v>
      </c>
      <c r="B167" s="67" t="s">
        <v>866</v>
      </c>
      <c r="C167" s="68" t="s">
        <v>1035</v>
      </c>
      <c r="D167" s="69">
        <v>3269000</v>
      </c>
      <c r="E167" s="70">
        <v>836871.55</v>
      </c>
      <c r="F167" s="71">
        <f t="shared" si="2"/>
        <v>2432128.4500000002</v>
      </c>
    </row>
    <row r="168" spans="1:6" ht="34.5">
      <c r="A168" s="66" t="s">
        <v>1029</v>
      </c>
      <c r="B168" s="67" t="s">
        <v>866</v>
      </c>
      <c r="C168" s="68" t="s">
        <v>1036</v>
      </c>
      <c r="D168" s="69">
        <v>26903200</v>
      </c>
      <c r="E168" s="70">
        <v>8102661.7300000004</v>
      </c>
      <c r="F168" s="71">
        <f t="shared" si="2"/>
        <v>18800538.27</v>
      </c>
    </row>
    <row r="169" spans="1:6" ht="34.5">
      <c r="A169" s="66" t="s">
        <v>1029</v>
      </c>
      <c r="B169" s="67" t="s">
        <v>866</v>
      </c>
      <c r="C169" s="68" t="s">
        <v>1037</v>
      </c>
      <c r="D169" s="69">
        <v>4012300</v>
      </c>
      <c r="E169" s="70">
        <v>1815891.44</v>
      </c>
      <c r="F169" s="71">
        <f t="shared" si="2"/>
        <v>2196408.56</v>
      </c>
    </row>
    <row r="170" spans="1:6" ht="34.5">
      <c r="A170" s="66" t="s">
        <v>1029</v>
      </c>
      <c r="B170" s="67" t="s">
        <v>866</v>
      </c>
      <c r="C170" s="68" t="s">
        <v>1038</v>
      </c>
      <c r="D170" s="69">
        <v>8124700</v>
      </c>
      <c r="E170" s="70">
        <v>2244041.5</v>
      </c>
      <c r="F170" s="71">
        <f t="shared" si="2"/>
        <v>5880658.5</v>
      </c>
    </row>
    <row r="171" spans="1:6" ht="34.5">
      <c r="A171" s="66" t="s">
        <v>1029</v>
      </c>
      <c r="B171" s="67" t="s">
        <v>866</v>
      </c>
      <c r="C171" s="68" t="s">
        <v>1039</v>
      </c>
      <c r="D171" s="69">
        <v>1146500</v>
      </c>
      <c r="E171" s="70">
        <v>57704.6</v>
      </c>
      <c r="F171" s="71">
        <f t="shared" si="2"/>
        <v>1088795.3999999999</v>
      </c>
    </row>
    <row r="172" spans="1:6" ht="34.5">
      <c r="A172" s="66" t="s">
        <v>1029</v>
      </c>
      <c r="B172" s="67" t="s">
        <v>866</v>
      </c>
      <c r="C172" s="68" t="s">
        <v>1040</v>
      </c>
      <c r="D172" s="69">
        <v>3928200</v>
      </c>
      <c r="E172" s="70">
        <v>1079307.44</v>
      </c>
      <c r="F172" s="71">
        <f t="shared" si="2"/>
        <v>2848892.56</v>
      </c>
    </row>
    <row r="173" spans="1:6" ht="34.5">
      <c r="A173" s="66" t="s">
        <v>1029</v>
      </c>
      <c r="B173" s="67" t="s">
        <v>866</v>
      </c>
      <c r="C173" s="68" t="s">
        <v>1041</v>
      </c>
      <c r="D173" s="69">
        <v>177900</v>
      </c>
      <c r="E173" s="70" t="s">
        <v>47</v>
      </c>
      <c r="F173" s="71">
        <f t="shared" si="2"/>
        <v>177900</v>
      </c>
    </row>
    <row r="174" spans="1:6" ht="34.5">
      <c r="A174" s="66" t="s">
        <v>1029</v>
      </c>
      <c r="B174" s="67" t="s">
        <v>866</v>
      </c>
      <c r="C174" s="68" t="s">
        <v>1042</v>
      </c>
      <c r="D174" s="69">
        <v>75000</v>
      </c>
      <c r="E174" s="70">
        <v>75000</v>
      </c>
      <c r="F174" s="71" t="str">
        <f t="shared" si="2"/>
        <v>-</v>
      </c>
    </row>
    <row r="175" spans="1:6" ht="23.25">
      <c r="A175" s="66" t="s">
        <v>1004</v>
      </c>
      <c r="B175" s="67" t="s">
        <v>866</v>
      </c>
      <c r="C175" s="68" t="s">
        <v>1043</v>
      </c>
      <c r="D175" s="69">
        <v>130000</v>
      </c>
      <c r="E175" s="70" t="s">
        <v>47</v>
      </c>
      <c r="F175" s="71">
        <f t="shared" si="2"/>
        <v>130000</v>
      </c>
    </row>
    <row r="176" spans="1:6" ht="23.25">
      <c r="A176" s="54" t="s">
        <v>15</v>
      </c>
      <c r="B176" s="55" t="s">
        <v>866</v>
      </c>
      <c r="C176" s="56" t="s">
        <v>1044</v>
      </c>
      <c r="D176" s="57">
        <v>1762741700</v>
      </c>
      <c r="E176" s="58">
        <v>99779721.379999995</v>
      </c>
      <c r="F176" s="59">
        <f t="shared" si="2"/>
        <v>1662961978.6199999</v>
      </c>
    </row>
    <row r="177" spans="1:6" ht="34.5">
      <c r="A177" s="66" t="s">
        <v>1029</v>
      </c>
      <c r="B177" s="67" t="s">
        <v>866</v>
      </c>
      <c r="C177" s="68" t="s">
        <v>1045</v>
      </c>
      <c r="D177" s="69">
        <v>981700</v>
      </c>
      <c r="E177" s="70">
        <v>595168</v>
      </c>
      <c r="F177" s="71">
        <f t="shared" si="2"/>
        <v>386532</v>
      </c>
    </row>
    <row r="178" spans="1:6" ht="34.5">
      <c r="A178" s="66" t="s">
        <v>1029</v>
      </c>
      <c r="B178" s="67" t="s">
        <v>866</v>
      </c>
      <c r="C178" s="68" t="s">
        <v>1046</v>
      </c>
      <c r="D178" s="69">
        <v>182978100</v>
      </c>
      <c r="E178" s="70">
        <v>58402972.640000001</v>
      </c>
      <c r="F178" s="71">
        <f t="shared" si="2"/>
        <v>124575127.36</v>
      </c>
    </row>
    <row r="179" spans="1:6" ht="34.5">
      <c r="A179" s="66" t="s">
        <v>1029</v>
      </c>
      <c r="B179" s="67" t="s">
        <v>866</v>
      </c>
      <c r="C179" s="68" t="s">
        <v>1047</v>
      </c>
      <c r="D179" s="69">
        <v>27301000</v>
      </c>
      <c r="E179" s="70">
        <v>10697378.59</v>
      </c>
      <c r="F179" s="71">
        <f t="shared" si="2"/>
        <v>16603621.41</v>
      </c>
    </row>
    <row r="180" spans="1:6" ht="34.5">
      <c r="A180" s="66" t="s">
        <v>1029</v>
      </c>
      <c r="B180" s="67" t="s">
        <v>866</v>
      </c>
      <c r="C180" s="68" t="s">
        <v>1048</v>
      </c>
      <c r="D180" s="69">
        <v>55259300</v>
      </c>
      <c r="E180" s="70">
        <v>15689964</v>
      </c>
      <c r="F180" s="71">
        <f t="shared" si="2"/>
        <v>39569336</v>
      </c>
    </row>
    <row r="181" spans="1:6" ht="34.5">
      <c r="A181" s="66" t="s">
        <v>1029</v>
      </c>
      <c r="B181" s="67" t="s">
        <v>866</v>
      </c>
      <c r="C181" s="68" t="s">
        <v>1049</v>
      </c>
      <c r="D181" s="69">
        <v>292900</v>
      </c>
      <c r="E181" s="70">
        <v>47477.5</v>
      </c>
      <c r="F181" s="71">
        <f t="shared" si="2"/>
        <v>245422.5</v>
      </c>
    </row>
    <row r="182" spans="1:6" ht="34.5">
      <c r="A182" s="66" t="s">
        <v>1029</v>
      </c>
      <c r="B182" s="67" t="s">
        <v>866</v>
      </c>
      <c r="C182" s="68" t="s">
        <v>1050</v>
      </c>
      <c r="D182" s="69">
        <v>12376300</v>
      </c>
      <c r="E182" s="70">
        <v>4803825.46</v>
      </c>
      <c r="F182" s="71">
        <f t="shared" si="2"/>
        <v>7572474.54</v>
      </c>
    </row>
    <row r="183" spans="1:6" ht="34.5">
      <c r="A183" s="66" t="s">
        <v>1029</v>
      </c>
      <c r="B183" s="67" t="s">
        <v>866</v>
      </c>
      <c r="C183" s="68" t="s">
        <v>1051</v>
      </c>
      <c r="D183" s="69">
        <v>6900</v>
      </c>
      <c r="E183" s="70">
        <v>1231</v>
      </c>
      <c r="F183" s="71">
        <f t="shared" si="2"/>
        <v>5669</v>
      </c>
    </row>
    <row r="184" spans="1:6">
      <c r="A184" s="66" t="s">
        <v>1052</v>
      </c>
      <c r="B184" s="67" t="s">
        <v>866</v>
      </c>
      <c r="C184" s="68" t="s">
        <v>1053</v>
      </c>
      <c r="D184" s="69">
        <v>1260256100</v>
      </c>
      <c r="E184" s="70" t="s">
        <v>47</v>
      </c>
      <c r="F184" s="71">
        <f t="shared" si="2"/>
        <v>1260256100</v>
      </c>
    </row>
    <row r="185" spans="1:6">
      <c r="A185" s="66" t="s">
        <v>884</v>
      </c>
      <c r="B185" s="67" t="s">
        <v>866</v>
      </c>
      <c r="C185" s="68" t="s">
        <v>1054</v>
      </c>
      <c r="D185" s="69">
        <v>75000</v>
      </c>
      <c r="E185" s="70">
        <v>75000</v>
      </c>
      <c r="F185" s="71" t="str">
        <f t="shared" si="2"/>
        <v>-</v>
      </c>
    </row>
    <row r="186" spans="1:6">
      <c r="A186" s="66" t="s">
        <v>884</v>
      </c>
      <c r="B186" s="67" t="s">
        <v>866</v>
      </c>
      <c r="C186" s="68" t="s">
        <v>1055</v>
      </c>
      <c r="D186" s="69">
        <v>20809500</v>
      </c>
      <c r="E186" s="70">
        <v>5202362.5</v>
      </c>
      <c r="F186" s="71">
        <f t="shared" si="2"/>
        <v>15607137.5</v>
      </c>
    </row>
    <row r="187" spans="1:6">
      <c r="A187" s="66" t="s">
        <v>884</v>
      </c>
      <c r="B187" s="67" t="s">
        <v>866</v>
      </c>
      <c r="C187" s="68" t="s">
        <v>1056</v>
      </c>
      <c r="D187" s="69">
        <v>141088400</v>
      </c>
      <c r="E187" s="70">
        <v>4231941.6900000004</v>
      </c>
      <c r="F187" s="71">
        <f t="shared" si="2"/>
        <v>136856458.31</v>
      </c>
    </row>
    <row r="188" spans="1:6">
      <c r="A188" s="66" t="s">
        <v>884</v>
      </c>
      <c r="B188" s="67" t="s">
        <v>866</v>
      </c>
      <c r="C188" s="68" t="s">
        <v>1057</v>
      </c>
      <c r="D188" s="69">
        <v>43914800</v>
      </c>
      <c r="E188" s="70" t="s">
        <v>47</v>
      </c>
      <c r="F188" s="71">
        <f t="shared" si="2"/>
        <v>43914800</v>
      </c>
    </row>
    <row r="189" spans="1:6">
      <c r="A189" s="66" t="s">
        <v>884</v>
      </c>
      <c r="B189" s="67" t="s">
        <v>866</v>
      </c>
      <c r="C189" s="68" t="s">
        <v>1058</v>
      </c>
      <c r="D189" s="69">
        <v>17201700</v>
      </c>
      <c r="E189" s="70" t="s">
        <v>47</v>
      </c>
      <c r="F189" s="71">
        <f t="shared" si="2"/>
        <v>17201700</v>
      </c>
    </row>
    <row r="190" spans="1:6" ht="23.25">
      <c r="A190" s="66" t="s">
        <v>1004</v>
      </c>
      <c r="B190" s="67" t="s">
        <v>866</v>
      </c>
      <c r="C190" s="68" t="s">
        <v>1059</v>
      </c>
      <c r="D190" s="69">
        <v>200000</v>
      </c>
      <c r="E190" s="70">
        <v>32400</v>
      </c>
      <c r="F190" s="71">
        <f t="shared" si="2"/>
        <v>167600</v>
      </c>
    </row>
    <row r="191" spans="1:6">
      <c r="A191" s="54" t="s">
        <v>1060</v>
      </c>
      <c r="B191" s="55" t="s">
        <v>866</v>
      </c>
      <c r="C191" s="56" t="s">
        <v>1061</v>
      </c>
      <c r="D191" s="57">
        <v>2828321000</v>
      </c>
      <c r="E191" s="58">
        <v>1177394617.3</v>
      </c>
      <c r="F191" s="59">
        <f t="shared" si="2"/>
        <v>1650926382.7</v>
      </c>
    </row>
    <row r="192" spans="1:6">
      <c r="A192" s="66" t="s">
        <v>1000</v>
      </c>
      <c r="B192" s="67" t="s">
        <v>866</v>
      </c>
      <c r="C192" s="68" t="s">
        <v>1062</v>
      </c>
      <c r="D192" s="69">
        <v>2760000</v>
      </c>
      <c r="E192" s="70" t="s">
        <v>47</v>
      </c>
      <c r="F192" s="71">
        <f t="shared" si="2"/>
        <v>2760000</v>
      </c>
    </row>
    <row r="193" spans="1:6">
      <c r="A193" s="66" t="s">
        <v>1000</v>
      </c>
      <c r="B193" s="67" t="s">
        <v>866</v>
      </c>
      <c r="C193" s="68" t="s">
        <v>1063</v>
      </c>
      <c r="D193" s="69">
        <v>8415900</v>
      </c>
      <c r="E193" s="70">
        <v>1818720</v>
      </c>
      <c r="F193" s="71">
        <f t="shared" si="2"/>
        <v>6597180</v>
      </c>
    </row>
    <row r="194" spans="1:6">
      <c r="A194" s="66" t="s">
        <v>1064</v>
      </c>
      <c r="B194" s="67" t="s">
        <v>866</v>
      </c>
      <c r="C194" s="68" t="s">
        <v>1065</v>
      </c>
      <c r="D194" s="69">
        <v>4519700</v>
      </c>
      <c r="E194" s="70" t="s">
        <v>47</v>
      </c>
      <c r="F194" s="71">
        <f t="shared" si="2"/>
        <v>4519700</v>
      </c>
    </row>
    <row r="195" spans="1:6">
      <c r="A195" s="66" t="s">
        <v>1064</v>
      </c>
      <c r="B195" s="67" t="s">
        <v>866</v>
      </c>
      <c r="C195" s="68" t="s">
        <v>1066</v>
      </c>
      <c r="D195" s="69">
        <v>1099452200</v>
      </c>
      <c r="E195" s="70">
        <v>464637093.04000002</v>
      </c>
      <c r="F195" s="71">
        <f t="shared" si="2"/>
        <v>634815106.96000004</v>
      </c>
    </row>
    <row r="196" spans="1:6">
      <c r="A196" s="66" t="s">
        <v>1064</v>
      </c>
      <c r="B196" s="67" t="s">
        <v>866</v>
      </c>
      <c r="C196" s="68" t="s">
        <v>1067</v>
      </c>
      <c r="D196" s="69">
        <v>5794300</v>
      </c>
      <c r="E196" s="70">
        <v>152335</v>
      </c>
      <c r="F196" s="71">
        <f t="shared" si="2"/>
        <v>5641965</v>
      </c>
    </row>
    <row r="197" spans="1:6">
      <c r="A197" s="66" t="s">
        <v>1064</v>
      </c>
      <c r="B197" s="67" t="s">
        <v>866</v>
      </c>
      <c r="C197" s="68" t="s">
        <v>1068</v>
      </c>
      <c r="D197" s="69">
        <v>270000</v>
      </c>
      <c r="E197" s="70" t="s">
        <v>47</v>
      </c>
      <c r="F197" s="71">
        <f t="shared" si="2"/>
        <v>270000</v>
      </c>
    </row>
    <row r="198" spans="1:6">
      <c r="A198" s="66" t="s">
        <v>1064</v>
      </c>
      <c r="B198" s="67" t="s">
        <v>866</v>
      </c>
      <c r="C198" s="68" t="s">
        <v>1069</v>
      </c>
      <c r="D198" s="69">
        <v>39000</v>
      </c>
      <c r="E198" s="70" t="s">
        <v>47</v>
      </c>
      <c r="F198" s="71">
        <f t="shared" si="2"/>
        <v>39000</v>
      </c>
    </row>
    <row r="199" spans="1:6" ht="23.25">
      <c r="A199" s="66" t="s">
        <v>1004</v>
      </c>
      <c r="B199" s="67" t="s">
        <v>866</v>
      </c>
      <c r="C199" s="68" t="s">
        <v>1070</v>
      </c>
      <c r="D199" s="69">
        <v>49000</v>
      </c>
      <c r="E199" s="70" t="s">
        <v>47</v>
      </c>
      <c r="F199" s="71">
        <f t="shared" si="2"/>
        <v>49000</v>
      </c>
    </row>
    <row r="200" spans="1:6">
      <c r="A200" s="66" t="s">
        <v>1071</v>
      </c>
      <c r="B200" s="67" t="s">
        <v>866</v>
      </c>
      <c r="C200" s="68" t="s">
        <v>1072</v>
      </c>
      <c r="D200" s="69">
        <v>4171600</v>
      </c>
      <c r="E200" s="70">
        <v>4169534.78</v>
      </c>
      <c r="F200" s="71">
        <f t="shared" si="2"/>
        <v>2065.2200000002049</v>
      </c>
    </row>
    <row r="201" spans="1:6">
      <c r="A201" s="66" t="s">
        <v>1071</v>
      </c>
      <c r="B201" s="67" t="s">
        <v>866</v>
      </c>
      <c r="C201" s="68" t="s">
        <v>1073</v>
      </c>
      <c r="D201" s="69">
        <v>4709600</v>
      </c>
      <c r="E201" s="70">
        <v>3199892.57</v>
      </c>
      <c r="F201" s="71">
        <f t="shared" si="2"/>
        <v>1509707.4300000002</v>
      </c>
    </row>
    <row r="202" spans="1:6">
      <c r="A202" s="66" t="s">
        <v>1071</v>
      </c>
      <c r="B202" s="67" t="s">
        <v>866</v>
      </c>
      <c r="C202" s="68" t="s">
        <v>1074</v>
      </c>
      <c r="D202" s="69">
        <v>4380700</v>
      </c>
      <c r="E202" s="70" t="s">
        <v>47</v>
      </c>
      <c r="F202" s="71">
        <f t="shared" si="2"/>
        <v>4380700</v>
      </c>
    </row>
    <row r="203" spans="1:6">
      <c r="A203" s="66" t="s">
        <v>1071</v>
      </c>
      <c r="B203" s="67" t="s">
        <v>866</v>
      </c>
      <c r="C203" s="68" t="s">
        <v>1075</v>
      </c>
      <c r="D203" s="69">
        <v>3929100</v>
      </c>
      <c r="E203" s="70" t="s">
        <v>47</v>
      </c>
      <c r="F203" s="71">
        <f t="shared" si="2"/>
        <v>3929100</v>
      </c>
    </row>
    <row r="204" spans="1:6">
      <c r="A204" s="66" t="s">
        <v>1071</v>
      </c>
      <c r="B204" s="67" t="s">
        <v>866</v>
      </c>
      <c r="C204" s="68" t="s">
        <v>1076</v>
      </c>
      <c r="D204" s="69">
        <v>2500000</v>
      </c>
      <c r="E204" s="70" t="s">
        <v>47</v>
      </c>
      <c r="F204" s="71">
        <f t="shared" si="2"/>
        <v>2500000</v>
      </c>
    </row>
    <row r="205" spans="1:6">
      <c r="A205" s="66" t="s">
        <v>1071</v>
      </c>
      <c r="B205" s="67" t="s">
        <v>866</v>
      </c>
      <c r="C205" s="68" t="s">
        <v>1077</v>
      </c>
      <c r="D205" s="69">
        <v>2995200</v>
      </c>
      <c r="E205" s="70" t="s">
        <v>47</v>
      </c>
      <c r="F205" s="71">
        <f t="shared" si="2"/>
        <v>2995200</v>
      </c>
    </row>
    <row r="206" spans="1:6">
      <c r="A206" s="66" t="s">
        <v>1071</v>
      </c>
      <c r="B206" s="67" t="s">
        <v>866</v>
      </c>
      <c r="C206" s="68" t="s">
        <v>1078</v>
      </c>
      <c r="D206" s="69">
        <v>3000000</v>
      </c>
      <c r="E206" s="70">
        <v>1475740.52</v>
      </c>
      <c r="F206" s="71">
        <f t="shared" si="2"/>
        <v>1524259.48</v>
      </c>
    </row>
    <row r="207" spans="1:6">
      <c r="A207" s="66" t="s">
        <v>1071</v>
      </c>
      <c r="B207" s="67" t="s">
        <v>866</v>
      </c>
      <c r="C207" s="68" t="s">
        <v>1079</v>
      </c>
      <c r="D207" s="69">
        <v>2995100</v>
      </c>
      <c r="E207" s="70">
        <v>2995100</v>
      </c>
      <c r="F207" s="71" t="str">
        <f t="shared" ref="F207:F270" si="3">IF(OR(D207="-",IF(E207="-",0,E207)&gt;=IF(D207="-",0,D207)),"-",IF(D207="-",0,D207)-IF(E207="-",0,E207))</f>
        <v>-</v>
      </c>
    </row>
    <row r="208" spans="1:6">
      <c r="A208" s="66" t="s">
        <v>1071</v>
      </c>
      <c r="B208" s="67" t="s">
        <v>866</v>
      </c>
      <c r="C208" s="68" t="s">
        <v>1080</v>
      </c>
      <c r="D208" s="69">
        <v>8081000</v>
      </c>
      <c r="E208" s="70">
        <v>1517287.66</v>
      </c>
      <c r="F208" s="71">
        <f t="shared" si="3"/>
        <v>6563712.3399999999</v>
      </c>
    </row>
    <row r="209" spans="1:6">
      <c r="A209" s="66" t="s">
        <v>1071</v>
      </c>
      <c r="B209" s="67" t="s">
        <v>866</v>
      </c>
      <c r="C209" s="68" t="s">
        <v>1081</v>
      </c>
      <c r="D209" s="69">
        <v>460664200</v>
      </c>
      <c r="E209" s="70">
        <v>194322601.30000001</v>
      </c>
      <c r="F209" s="71">
        <f t="shared" si="3"/>
        <v>266341598.69999999</v>
      </c>
    </row>
    <row r="210" spans="1:6">
      <c r="A210" s="66" t="s">
        <v>1071</v>
      </c>
      <c r="B210" s="67" t="s">
        <v>866</v>
      </c>
      <c r="C210" s="68" t="s">
        <v>1082</v>
      </c>
      <c r="D210" s="69">
        <v>38256400</v>
      </c>
      <c r="E210" s="70">
        <v>11641771.699999999</v>
      </c>
      <c r="F210" s="71">
        <f t="shared" si="3"/>
        <v>26614628.300000001</v>
      </c>
    </row>
    <row r="211" spans="1:6">
      <c r="A211" s="66" t="s">
        <v>1071</v>
      </c>
      <c r="B211" s="67" t="s">
        <v>866</v>
      </c>
      <c r="C211" s="68" t="s">
        <v>1083</v>
      </c>
      <c r="D211" s="69">
        <v>1034661400</v>
      </c>
      <c r="E211" s="70">
        <v>449977894.55000001</v>
      </c>
      <c r="F211" s="71">
        <f t="shared" si="3"/>
        <v>584683505.45000005</v>
      </c>
    </row>
    <row r="212" spans="1:6">
      <c r="A212" s="66" t="s">
        <v>1071</v>
      </c>
      <c r="B212" s="67" t="s">
        <v>866</v>
      </c>
      <c r="C212" s="68" t="s">
        <v>1084</v>
      </c>
      <c r="D212" s="69">
        <v>5132600</v>
      </c>
      <c r="E212" s="70">
        <v>1399314.27</v>
      </c>
      <c r="F212" s="71">
        <f t="shared" si="3"/>
        <v>3733285.73</v>
      </c>
    </row>
    <row r="213" spans="1:6">
      <c r="A213" s="66" t="s">
        <v>1071</v>
      </c>
      <c r="B213" s="67" t="s">
        <v>866</v>
      </c>
      <c r="C213" s="68" t="s">
        <v>1085</v>
      </c>
      <c r="D213" s="69">
        <v>14750600</v>
      </c>
      <c r="E213" s="70">
        <v>9400500</v>
      </c>
      <c r="F213" s="71">
        <f t="shared" si="3"/>
        <v>5350100</v>
      </c>
    </row>
    <row r="214" spans="1:6">
      <c r="A214" s="66" t="s">
        <v>1071</v>
      </c>
      <c r="B214" s="67" t="s">
        <v>866</v>
      </c>
      <c r="C214" s="68" t="s">
        <v>1086</v>
      </c>
      <c r="D214" s="69">
        <v>22890100</v>
      </c>
      <c r="E214" s="70">
        <v>375000</v>
      </c>
      <c r="F214" s="71">
        <f t="shared" si="3"/>
        <v>22515100</v>
      </c>
    </row>
    <row r="215" spans="1:6">
      <c r="A215" s="66" t="s">
        <v>1071</v>
      </c>
      <c r="B215" s="67" t="s">
        <v>866</v>
      </c>
      <c r="C215" s="68" t="s">
        <v>1087</v>
      </c>
      <c r="D215" s="69">
        <v>10018200</v>
      </c>
      <c r="E215" s="70">
        <v>1665905.92</v>
      </c>
      <c r="F215" s="71">
        <f t="shared" si="3"/>
        <v>8352294.0800000001</v>
      </c>
    </row>
    <row r="216" spans="1:6">
      <c r="A216" s="66" t="s">
        <v>1071</v>
      </c>
      <c r="B216" s="67" t="s">
        <v>866</v>
      </c>
      <c r="C216" s="68" t="s">
        <v>1088</v>
      </c>
      <c r="D216" s="69">
        <v>32546800</v>
      </c>
      <c r="E216" s="70">
        <v>14842611</v>
      </c>
      <c r="F216" s="71">
        <f t="shared" si="3"/>
        <v>17704189</v>
      </c>
    </row>
    <row r="217" spans="1:6">
      <c r="A217" s="66" t="s">
        <v>1071</v>
      </c>
      <c r="B217" s="67" t="s">
        <v>866</v>
      </c>
      <c r="C217" s="68" t="s">
        <v>1089</v>
      </c>
      <c r="D217" s="69">
        <v>3500000</v>
      </c>
      <c r="E217" s="70" t="s">
        <v>47</v>
      </c>
      <c r="F217" s="71">
        <f t="shared" si="3"/>
        <v>3500000</v>
      </c>
    </row>
    <row r="218" spans="1:6">
      <c r="A218" s="66" t="s">
        <v>1090</v>
      </c>
      <c r="B218" s="67" t="s">
        <v>866</v>
      </c>
      <c r="C218" s="68" t="s">
        <v>1091</v>
      </c>
      <c r="D218" s="69">
        <v>31404900</v>
      </c>
      <c r="E218" s="70">
        <v>9654086.6899999995</v>
      </c>
      <c r="F218" s="71">
        <f t="shared" si="3"/>
        <v>21750813.310000002</v>
      </c>
    </row>
    <row r="219" spans="1:6">
      <c r="A219" s="66" t="s">
        <v>1090</v>
      </c>
      <c r="B219" s="67" t="s">
        <v>866</v>
      </c>
      <c r="C219" s="68" t="s">
        <v>1092</v>
      </c>
      <c r="D219" s="69">
        <v>3633600</v>
      </c>
      <c r="E219" s="70">
        <v>799970.12</v>
      </c>
      <c r="F219" s="71">
        <f t="shared" si="3"/>
        <v>2833629.88</v>
      </c>
    </row>
    <row r="220" spans="1:6">
      <c r="A220" s="66" t="s">
        <v>1090</v>
      </c>
      <c r="B220" s="67" t="s">
        <v>866</v>
      </c>
      <c r="C220" s="68" t="s">
        <v>1093</v>
      </c>
      <c r="D220" s="69">
        <v>9469800</v>
      </c>
      <c r="E220" s="70">
        <v>2634756.79</v>
      </c>
      <c r="F220" s="71">
        <f t="shared" si="3"/>
        <v>6835043.21</v>
      </c>
    </row>
    <row r="221" spans="1:6">
      <c r="A221" s="66" t="s">
        <v>1090</v>
      </c>
      <c r="B221" s="67" t="s">
        <v>866</v>
      </c>
      <c r="C221" s="68" t="s">
        <v>1094</v>
      </c>
      <c r="D221" s="69">
        <v>105300</v>
      </c>
      <c r="E221" s="70" t="s">
        <v>47</v>
      </c>
      <c r="F221" s="71">
        <f t="shared" si="3"/>
        <v>105300</v>
      </c>
    </row>
    <row r="222" spans="1:6">
      <c r="A222" s="66" t="s">
        <v>1090</v>
      </c>
      <c r="B222" s="67" t="s">
        <v>866</v>
      </c>
      <c r="C222" s="68" t="s">
        <v>1095</v>
      </c>
      <c r="D222" s="69">
        <v>2591300</v>
      </c>
      <c r="E222" s="70">
        <v>477301.86</v>
      </c>
      <c r="F222" s="71">
        <f t="shared" si="3"/>
        <v>2113998.14</v>
      </c>
    </row>
    <row r="223" spans="1:6">
      <c r="A223" s="66" t="s">
        <v>1090</v>
      </c>
      <c r="B223" s="67" t="s">
        <v>866</v>
      </c>
      <c r="C223" s="68" t="s">
        <v>1096</v>
      </c>
      <c r="D223" s="69">
        <v>539300</v>
      </c>
      <c r="E223" s="70">
        <v>237199.53</v>
      </c>
      <c r="F223" s="71">
        <f t="shared" si="3"/>
        <v>302100.46999999997</v>
      </c>
    </row>
    <row r="224" spans="1:6">
      <c r="A224" s="66" t="s">
        <v>1090</v>
      </c>
      <c r="B224" s="67" t="s">
        <v>866</v>
      </c>
      <c r="C224" s="68" t="s">
        <v>1097</v>
      </c>
      <c r="D224" s="69">
        <v>94100</v>
      </c>
      <c r="E224" s="70" t="s">
        <v>47</v>
      </c>
      <c r="F224" s="71">
        <f t="shared" si="3"/>
        <v>94100</v>
      </c>
    </row>
    <row r="225" spans="1:6">
      <c r="A225" s="54" t="s">
        <v>1098</v>
      </c>
      <c r="B225" s="55" t="s">
        <v>866</v>
      </c>
      <c r="C225" s="56" t="s">
        <v>1099</v>
      </c>
      <c r="D225" s="57">
        <v>24950291700</v>
      </c>
      <c r="E225" s="58">
        <v>10571195225.74</v>
      </c>
      <c r="F225" s="59">
        <f t="shared" si="3"/>
        <v>14379096474.26</v>
      </c>
    </row>
    <row r="226" spans="1:6">
      <c r="A226" s="66" t="s">
        <v>1100</v>
      </c>
      <c r="B226" s="67" t="s">
        <v>866</v>
      </c>
      <c r="C226" s="68" t="s">
        <v>1101</v>
      </c>
      <c r="D226" s="69">
        <v>2913100</v>
      </c>
      <c r="E226" s="70" t="s">
        <v>47</v>
      </c>
      <c r="F226" s="71">
        <f t="shared" si="3"/>
        <v>2913100</v>
      </c>
    </row>
    <row r="227" spans="1:6">
      <c r="A227" s="66" t="s">
        <v>1100</v>
      </c>
      <c r="B227" s="67" t="s">
        <v>866</v>
      </c>
      <c r="C227" s="68" t="s">
        <v>1102</v>
      </c>
      <c r="D227" s="69">
        <v>3000000</v>
      </c>
      <c r="E227" s="70" t="s">
        <v>47</v>
      </c>
      <c r="F227" s="71">
        <f t="shared" si="3"/>
        <v>3000000</v>
      </c>
    </row>
    <row r="228" spans="1:6">
      <c r="A228" s="66" t="s">
        <v>1100</v>
      </c>
      <c r="B228" s="67" t="s">
        <v>866</v>
      </c>
      <c r="C228" s="68" t="s">
        <v>1103</v>
      </c>
      <c r="D228" s="69">
        <v>2890000</v>
      </c>
      <c r="E228" s="70" t="s">
        <v>47</v>
      </c>
      <c r="F228" s="71">
        <f t="shared" si="3"/>
        <v>2890000</v>
      </c>
    </row>
    <row r="229" spans="1:6">
      <c r="A229" s="66" t="s">
        <v>1100</v>
      </c>
      <c r="B229" s="67" t="s">
        <v>866</v>
      </c>
      <c r="C229" s="68" t="s">
        <v>1104</v>
      </c>
      <c r="D229" s="69">
        <v>995700</v>
      </c>
      <c r="E229" s="70" t="s">
        <v>47</v>
      </c>
      <c r="F229" s="71">
        <f t="shared" si="3"/>
        <v>995700</v>
      </c>
    </row>
    <row r="230" spans="1:6">
      <c r="A230" s="66" t="s">
        <v>1100</v>
      </c>
      <c r="B230" s="67" t="s">
        <v>866</v>
      </c>
      <c r="C230" s="68" t="s">
        <v>1105</v>
      </c>
      <c r="D230" s="69">
        <v>2378300</v>
      </c>
      <c r="E230" s="70" t="s">
        <v>47</v>
      </c>
      <c r="F230" s="71">
        <f t="shared" si="3"/>
        <v>2378300</v>
      </c>
    </row>
    <row r="231" spans="1:6">
      <c r="A231" s="66" t="s">
        <v>1100</v>
      </c>
      <c r="B231" s="67" t="s">
        <v>866</v>
      </c>
      <c r="C231" s="68" t="s">
        <v>1106</v>
      </c>
      <c r="D231" s="69">
        <v>3337000</v>
      </c>
      <c r="E231" s="70" t="s">
        <v>47</v>
      </c>
      <c r="F231" s="71">
        <f t="shared" si="3"/>
        <v>3337000</v>
      </c>
    </row>
    <row r="232" spans="1:6">
      <c r="A232" s="66" t="s">
        <v>1100</v>
      </c>
      <c r="B232" s="67" t="s">
        <v>866</v>
      </c>
      <c r="C232" s="68" t="s">
        <v>1107</v>
      </c>
      <c r="D232" s="69">
        <v>595000</v>
      </c>
      <c r="E232" s="70">
        <v>595000</v>
      </c>
      <c r="F232" s="71" t="str">
        <f t="shared" si="3"/>
        <v>-</v>
      </c>
    </row>
    <row r="233" spans="1:6">
      <c r="A233" s="66" t="s">
        <v>1100</v>
      </c>
      <c r="B233" s="67" t="s">
        <v>866</v>
      </c>
      <c r="C233" s="68" t="s">
        <v>1108</v>
      </c>
      <c r="D233" s="69">
        <v>1786000</v>
      </c>
      <c r="E233" s="70">
        <v>599700</v>
      </c>
      <c r="F233" s="71">
        <f t="shared" si="3"/>
        <v>1186300</v>
      </c>
    </row>
    <row r="234" spans="1:6">
      <c r="A234" s="66" t="s">
        <v>1100</v>
      </c>
      <c r="B234" s="67" t="s">
        <v>866</v>
      </c>
      <c r="C234" s="68" t="s">
        <v>1109</v>
      </c>
      <c r="D234" s="69">
        <v>2461200</v>
      </c>
      <c r="E234" s="70" t="s">
        <v>47</v>
      </c>
      <c r="F234" s="71">
        <f t="shared" si="3"/>
        <v>2461200</v>
      </c>
    </row>
    <row r="235" spans="1:6">
      <c r="A235" s="66" t="s">
        <v>1100</v>
      </c>
      <c r="B235" s="67" t="s">
        <v>866</v>
      </c>
      <c r="C235" s="68" t="s">
        <v>1110</v>
      </c>
      <c r="D235" s="69">
        <v>3000000</v>
      </c>
      <c r="E235" s="70" t="s">
        <v>47</v>
      </c>
      <c r="F235" s="71">
        <f t="shared" si="3"/>
        <v>3000000</v>
      </c>
    </row>
    <row r="236" spans="1:6">
      <c r="A236" s="66" t="s">
        <v>1100</v>
      </c>
      <c r="B236" s="67" t="s">
        <v>866</v>
      </c>
      <c r="C236" s="68" t="s">
        <v>1111</v>
      </c>
      <c r="D236" s="69">
        <v>3000000</v>
      </c>
      <c r="E236" s="70">
        <v>713130</v>
      </c>
      <c r="F236" s="71">
        <f t="shared" si="3"/>
        <v>2286870</v>
      </c>
    </row>
    <row r="237" spans="1:6">
      <c r="A237" s="66" t="s">
        <v>1100</v>
      </c>
      <c r="B237" s="67" t="s">
        <v>866</v>
      </c>
      <c r="C237" s="68" t="s">
        <v>1112</v>
      </c>
      <c r="D237" s="69">
        <v>2664791200</v>
      </c>
      <c r="E237" s="70">
        <v>1160286975</v>
      </c>
      <c r="F237" s="71">
        <f t="shared" si="3"/>
        <v>1504504225</v>
      </c>
    </row>
    <row r="238" spans="1:6">
      <c r="A238" s="66" t="s">
        <v>1100</v>
      </c>
      <c r="B238" s="67" t="s">
        <v>866</v>
      </c>
      <c r="C238" s="68" t="s">
        <v>1113</v>
      </c>
      <c r="D238" s="69">
        <v>78960700</v>
      </c>
      <c r="E238" s="70">
        <v>4508895.96</v>
      </c>
      <c r="F238" s="71">
        <f t="shared" si="3"/>
        <v>74451804.040000007</v>
      </c>
    </row>
    <row r="239" spans="1:6">
      <c r="A239" s="66" t="s">
        <v>1100</v>
      </c>
      <c r="B239" s="67" t="s">
        <v>866</v>
      </c>
      <c r="C239" s="68" t="s">
        <v>1114</v>
      </c>
      <c r="D239" s="69">
        <v>613970500</v>
      </c>
      <c r="E239" s="70">
        <v>262210900</v>
      </c>
      <c r="F239" s="71">
        <f t="shared" si="3"/>
        <v>351759600</v>
      </c>
    </row>
    <row r="240" spans="1:6">
      <c r="A240" s="66" t="s">
        <v>1100</v>
      </c>
      <c r="B240" s="67" t="s">
        <v>866</v>
      </c>
      <c r="C240" s="68" t="s">
        <v>1115</v>
      </c>
      <c r="D240" s="69">
        <v>19142800</v>
      </c>
      <c r="E240" s="70">
        <v>2878955</v>
      </c>
      <c r="F240" s="71">
        <f t="shared" si="3"/>
        <v>16263845</v>
      </c>
    </row>
    <row r="241" spans="1:6">
      <c r="A241" s="66" t="s">
        <v>1100</v>
      </c>
      <c r="B241" s="67" t="s">
        <v>866</v>
      </c>
      <c r="C241" s="68" t="s">
        <v>1116</v>
      </c>
      <c r="D241" s="69">
        <v>4461016400</v>
      </c>
      <c r="E241" s="70">
        <v>1936482925</v>
      </c>
      <c r="F241" s="71">
        <f t="shared" si="3"/>
        <v>2524533475</v>
      </c>
    </row>
    <row r="242" spans="1:6">
      <c r="A242" s="66" t="s">
        <v>1100</v>
      </c>
      <c r="B242" s="67" t="s">
        <v>866</v>
      </c>
      <c r="C242" s="68" t="s">
        <v>1117</v>
      </c>
      <c r="D242" s="69">
        <v>1012092800</v>
      </c>
      <c r="E242" s="70">
        <v>427469000</v>
      </c>
      <c r="F242" s="71">
        <f t="shared" si="3"/>
        <v>584623800</v>
      </c>
    </row>
    <row r="243" spans="1:6">
      <c r="A243" s="66" t="s">
        <v>1100</v>
      </c>
      <c r="B243" s="67" t="s">
        <v>866</v>
      </c>
      <c r="C243" s="68" t="s">
        <v>1118</v>
      </c>
      <c r="D243" s="69">
        <v>4497200</v>
      </c>
      <c r="E243" s="70" t="s">
        <v>47</v>
      </c>
      <c r="F243" s="71">
        <f t="shared" si="3"/>
        <v>4497200</v>
      </c>
    </row>
    <row r="244" spans="1:6">
      <c r="A244" s="66" t="s">
        <v>1119</v>
      </c>
      <c r="B244" s="67" t="s">
        <v>866</v>
      </c>
      <c r="C244" s="68" t="s">
        <v>1120</v>
      </c>
      <c r="D244" s="69">
        <v>19075500</v>
      </c>
      <c r="E244" s="70">
        <v>19017864.890000001</v>
      </c>
      <c r="F244" s="71">
        <f t="shared" si="3"/>
        <v>57635.109999999404</v>
      </c>
    </row>
    <row r="245" spans="1:6">
      <c r="A245" s="66" t="s">
        <v>1119</v>
      </c>
      <c r="B245" s="67" t="s">
        <v>866</v>
      </c>
      <c r="C245" s="68" t="s">
        <v>1121</v>
      </c>
      <c r="D245" s="69">
        <v>1286100</v>
      </c>
      <c r="E245" s="70" t="s">
        <v>47</v>
      </c>
      <c r="F245" s="71">
        <f t="shared" si="3"/>
        <v>1286100</v>
      </c>
    </row>
    <row r="246" spans="1:6">
      <c r="A246" s="66" t="s">
        <v>1119</v>
      </c>
      <c r="B246" s="67" t="s">
        <v>866</v>
      </c>
      <c r="C246" s="68" t="s">
        <v>1122</v>
      </c>
      <c r="D246" s="69">
        <v>1890600</v>
      </c>
      <c r="E246" s="70" t="s">
        <v>47</v>
      </c>
      <c r="F246" s="71">
        <f t="shared" si="3"/>
        <v>1890600</v>
      </c>
    </row>
    <row r="247" spans="1:6">
      <c r="A247" s="66" t="s">
        <v>1119</v>
      </c>
      <c r="B247" s="67" t="s">
        <v>866</v>
      </c>
      <c r="C247" s="68" t="s">
        <v>1123</v>
      </c>
      <c r="D247" s="69">
        <v>2995400</v>
      </c>
      <c r="E247" s="70">
        <v>2995400</v>
      </c>
      <c r="F247" s="71" t="str">
        <f t="shared" si="3"/>
        <v>-</v>
      </c>
    </row>
    <row r="248" spans="1:6">
      <c r="A248" s="66" t="s">
        <v>1119</v>
      </c>
      <c r="B248" s="67" t="s">
        <v>866</v>
      </c>
      <c r="C248" s="68" t="s">
        <v>1124</v>
      </c>
      <c r="D248" s="69">
        <v>3000000</v>
      </c>
      <c r="E248" s="70">
        <v>1310841</v>
      </c>
      <c r="F248" s="71">
        <f t="shared" si="3"/>
        <v>1689159</v>
      </c>
    </row>
    <row r="249" spans="1:6">
      <c r="A249" s="66" t="s">
        <v>1119</v>
      </c>
      <c r="B249" s="67" t="s">
        <v>866</v>
      </c>
      <c r="C249" s="68" t="s">
        <v>1125</v>
      </c>
      <c r="D249" s="69">
        <v>162307200</v>
      </c>
      <c r="E249" s="70">
        <v>136016321.66</v>
      </c>
      <c r="F249" s="71">
        <f t="shared" si="3"/>
        <v>26290878.340000004</v>
      </c>
    </row>
    <row r="250" spans="1:6">
      <c r="A250" s="66" t="s">
        <v>1119</v>
      </c>
      <c r="B250" s="67" t="s">
        <v>866</v>
      </c>
      <c r="C250" s="68" t="s">
        <v>1126</v>
      </c>
      <c r="D250" s="69">
        <v>462700</v>
      </c>
      <c r="E250" s="70">
        <v>462522.48</v>
      </c>
      <c r="F250" s="71">
        <f t="shared" si="3"/>
        <v>177.52000000001863</v>
      </c>
    </row>
    <row r="251" spans="1:6">
      <c r="A251" s="66" t="s">
        <v>1119</v>
      </c>
      <c r="B251" s="67" t="s">
        <v>866</v>
      </c>
      <c r="C251" s="68" t="s">
        <v>1127</v>
      </c>
      <c r="D251" s="69">
        <v>259372800</v>
      </c>
      <c r="E251" s="70" t="s">
        <v>47</v>
      </c>
      <c r="F251" s="71">
        <f t="shared" si="3"/>
        <v>259372800</v>
      </c>
    </row>
    <row r="252" spans="1:6">
      <c r="A252" s="66" t="s">
        <v>1119</v>
      </c>
      <c r="B252" s="67" t="s">
        <v>866</v>
      </c>
      <c r="C252" s="68" t="s">
        <v>1128</v>
      </c>
      <c r="D252" s="69">
        <v>10494100</v>
      </c>
      <c r="E252" s="70">
        <v>4244880</v>
      </c>
      <c r="F252" s="71">
        <f t="shared" si="3"/>
        <v>6249220</v>
      </c>
    </row>
    <row r="253" spans="1:6">
      <c r="A253" s="66" t="s">
        <v>1119</v>
      </c>
      <c r="B253" s="67" t="s">
        <v>866</v>
      </c>
      <c r="C253" s="68" t="s">
        <v>1129</v>
      </c>
      <c r="D253" s="69">
        <v>5744900</v>
      </c>
      <c r="E253" s="70">
        <v>2233350</v>
      </c>
      <c r="F253" s="71">
        <f t="shared" si="3"/>
        <v>3511550</v>
      </c>
    </row>
    <row r="254" spans="1:6">
      <c r="A254" s="66" t="s">
        <v>1119</v>
      </c>
      <c r="B254" s="67" t="s">
        <v>866</v>
      </c>
      <c r="C254" s="68" t="s">
        <v>1130</v>
      </c>
      <c r="D254" s="69">
        <v>37490200</v>
      </c>
      <c r="E254" s="70">
        <v>18159731.84</v>
      </c>
      <c r="F254" s="71">
        <f t="shared" si="3"/>
        <v>19330468.16</v>
      </c>
    </row>
    <row r="255" spans="1:6">
      <c r="A255" s="66" t="s">
        <v>1119</v>
      </c>
      <c r="B255" s="67" t="s">
        <v>866</v>
      </c>
      <c r="C255" s="68" t="s">
        <v>1131</v>
      </c>
      <c r="D255" s="69">
        <v>19839000</v>
      </c>
      <c r="E255" s="70">
        <v>9499046.1600000001</v>
      </c>
      <c r="F255" s="71">
        <f t="shared" si="3"/>
        <v>10339953.84</v>
      </c>
    </row>
    <row r="256" spans="1:6">
      <c r="A256" s="66" t="s">
        <v>1119</v>
      </c>
      <c r="B256" s="67" t="s">
        <v>866</v>
      </c>
      <c r="C256" s="68" t="s">
        <v>1132</v>
      </c>
      <c r="D256" s="69">
        <v>226443200</v>
      </c>
      <c r="E256" s="70">
        <v>110001318.09999999</v>
      </c>
      <c r="F256" s="71">
        <f t="shared" si="3"/>
        <v>116441881.90000001</v>
      </c>
    </row>
    <row r="257" spans="1:6">
      <c r="A257" s="66" t="s">
        <v>1119</v>
      </c>
      <c r="B257" s="67" t="s">
        <v>866</v>
      </c>
      <c r="C257" s="68" t="s">
        <v>1133</v>
      </c>
      <c r="D257" s="69">
        <v>134705600</v>
      </c>
      <c r="E257" s="70">
        <v>66486951.899999999</v>
      </c>
      <c r="F257" s="71">
        <f t="shared" si="3"/>
        <v>68218648.099999994</v>
      </c>
    </row>
    <row r="258" spans="1:6">
      <c r="A258" s="66" t="s">
        <v>1119</v>
      </c>
      <c r="B258" s="67" t="s">
        <v>866</v>
      </c>
      <c r="C258" s="68" t="s">
        <v>1134</v>
      </c>
      <c r="D258" s="69">
        <v>991612800</v>
      </c>
      <c r="E258" s="70">
        <v>452335200</v>
      </c>
      <c r="F258" s="71">
        <f t="shared" si="3"/>
        <v>539277600</v>
      </c>
    </row>
    <row r="259" spans="1:6">
      <c r="A259" s="66" t="s">
        <v>1119</v>
      </c>
      <c r="B259" s="67" t="s">
        <v>866</v>
      </c>
      <c r="C259" s="68" t="s">
        <v>1135</v>
      </c>
      <c r="D259" s="69">
        <v>413891500</v>
      </c>
      <c r="E259" s="70">
        <v>96471391.420000002</v>
      </c>
      <c r="F259" s="71">
        <f t="shared" si="3"/>
        <v>317420108.57999998</v>
      </c>
    </row>
    <row r="260" spans="1:6">
      <c r="A260" s="66" t="s">
        <v>1119</v>
      </c>
      <c r="B260" s="67" t="s">
        <v>866</v>
      </c>
      <c r="C260" s="68" t="s">
        <v>1136</v>
      </c>
      <c r="D260" s="69">
        <v>1216969400</v>
      </c>
      <c r="E260" s="70">
        <v>571790600</v>
      </c>
      <c r="F260" s="71">
        <f t="shared" si="3"/>
        <v>645178800</v>
      </c>
    </row>
    <row r="261" spans="1:6">
      <c r="A261" s="66" t="s">
        <v>1119</v>
      </c>
      <c r="B261" s="67" t="s">
        <v>866</v>
      </c>
      <c r="C261" s="68" t="s">
        <v>1137</v>
      </c>
      <c r="D261" s="69">
        <v>381151900</v>
      </c>
      <c r="E261" s="70">
        <v>46088006.899999999</v>
      </c>
      <c r="F261" s="71">
        <f t="shared" si="3"/>
        <v>335063893.10000002</v>
      </c>
    </row>
    <row r="262" spans="1:6">
      <c r="A262" s="66" t="s">
        <v>1119</v>
      </c>
      <c r="B262" s="67" t="s">
        <v>866</v>
      </c>
      <c r="C262" s="68" t="s">
        <v>1138</v>
      </c>
      <c r="D262" s="69">
        <v>5000000</v>
      </c>
      <c r="E262" s="70" t="s">
        <v>47</v>
      </c>
      <c r="F262" s="71">
        <f t="shared" si="3"/>
        <v>5000000</v>
      </c>
    </row>
    <row r="263" spans="1:6">
      <c r="A263" s="66" t="s">
        <v>1119</v>
      </c>
      <c r="B263" s="67" t="s">
        <v>866</v>
      </c>
      <c r="C263" s="68" t="s">
        <v>1139</v>
      </c>
      <c r="D263" s="69">
        <v>6358700</v>
      </c>
      <c r="E263" s="70" t="s">
        <v>47</v>
      </c>
      <c r="F263" s="71">
        <f t="shared" si="3"/>
        <v>6358700</v>
      </c>
    </row>
    <row r="264" spans="1:6">
      <c r="A264" s="66" t="s">
        <v>1119</v>
      </c>
      <c r="B264" s="67" t="s">
        <v>866</v>
      </c>
      <c r="C264" s="68" t="s">
        <v>1140</v>
      </c>
      <c r="D264" s="69">
        <v>327500</v>
      </c>
      <c r="E264" s="70">
        <v>327500</v>
      </c>
      <c r="F264" s="71" t="str">
        <f t="shared" si="3"/>
        <v>-</v>
      </c>
    </row>
    <row r="265" spans="1:6">
      <c r="A265" s="66" t="s">
        <v>1119</v>
      </c>
      <c r="B265" s="67" t="s">
        <v>866</v>
      </c>
      <c r="C265" s="68" t="s">
        <v>1141</v>
      </c>
      <c r="D265" s="69">
        <v>4871537200</v>
      </c>
      <c r="E265" s="70">
        <v>2216470800</v>
      </c>
      <c r="F265" s="71">
        <f t="shared" si="3"/>
        <v>2655066400</v>
      </c>
    </row>
    <row r="266" spans="1:6">
      <c r="A266" s="66" t="s">
        <v>1119</v>
      </c>
      <c r="B266" s="67" t="s">
        <v>866</v>
      </c>
      <c r="C266" s="68" t="s">
        <v>1142</v>
      </c>
      <c r="D266" s="69">
        <v>3060694600</v>
      </c>
      <c r="E266" s="70">
        <v>1379572700</v>
      </c>
      <c r="F266" s="71">
        <f t="shared" si="3"/>
        <v>1681121900</v>
      </c>
    </row>
    <row r="267" spans="1:6">
      <c r="A267" s="66" t="s">
        <v>1119</v>
      </c>
      <c r="B267" s="67" t="s">
        <v>866</v>
      </c>
      <c r="C267" s="68" t="s">
        <v>1143</v>
      </c>
      <c r="D267" s="69">
        <v>466518400</v>
      </c>
      <c r="E267" s="70">
        <v>189938067.24000001</v>
      </c>
      <c r="F267" s="71">
        <f t="shared" si="3"/>
        <v>276580332.75999999</v>
      </c>
    </row>
    <row r="268" spans="1:6">
      <c r="A268" s="66" t="s">
        <v>1119</v>
      </c>
      <c r="B268" s="67" t="s">
        <v>866</v>
      </c>
      <c r="C268" s="68" t="s">
        <v>1144</v>
      </c>
      <c r="D268" s="69">
        <v>336841800</v>
      </c>
      <c r="E268" s="70">
        <v>137326251.53</v>
      </c>
      <c r="F268" s="71">
        <f t="shared" si="3"/>
        <v>199515548.47</v>
      </c>
    </row>
    <row r="269" spans="1:6">
      <c r="A269" s="66" t="s">
        <v>1119</v>
      </c>
      <c r="B269" s="67" t="s">
        <v>866</v>
      </c>
      <c r="C269" s="68" t="s">
        <v>1145</v>
      </c>
      <c r="D269" s="69">
        <v>4498400</v>
      </c>
      <c r="E269" s="70" t="s">
        <v>47</v>
      </c>
      <c r="F269" s="71">
        <f t="shared" si="3"/>
        <v>4498400</v>
      </c>
    </row>
    <row r="270" spans="1:6">
      <c r="A270" s="66" t="s">
        <v>1119</v>
      </c>
      <c r="B270" s="67" t="s">
        <v>866</v>
      </c>
      <c r="C270" s="68" t="s">
        <v>1146</v>
      </c>
      <c r="D270" s="69">
        <v>4518000</v>
      </c>
      <c r="E270" s="70" t="s">
        <v>47</v>
      </c>
      <c r="F270" s="71">
        <f t="shared" si="3"/>
        <v>4518000</v>
      </c>
    </row>
    <row r="271" spans="1:6">
      <c r="A271" s="66" t="s">
        <v>1119</v>
      </c>
      <c r="B271" s="67" t="s">
        <v>866</v>
      </c>
      <c r="C271" s="68" t="s">
        <v>1147</v>
      </c>
      <c r="D271" s="69">
        <v>4645200</v>
      </c>
      <c r="E271" s="70" t="s">
        <v>47</v>
      </c>
      <c r="F271" s="71">
        <f t="shared" ref="F271:F334" si="4">IF(OR(D271="-",IF(E271="-",0,E271)&gt;=IF(D271="-",0,D271)),"-",IF(D271="-",0,D271)-IF(E271="-",0,E271))</f>
        <v>4645200</v>
      </c>
    </row>
    <row r="272" spans="1:6">
      <c r="A272" s="66" t="s">
        <v>1119</v>
      </c>
      <c r="B272" s="67" t="s">
        <v>866</v>
      </c>
      <c r="C272" s="68" t="s">
        <v>1148</v>
      </c>
      <c r="D272" s="69">
        <v>2723900</v>
      </c>
      <c r="E272" s="70" t="s">
        <v>47</v>
      </c>
      <c r="F272" s="71">
        <f t="shared" si="4"/>
        <v>2723900</v>
      </c>
    </row>
    <row r="273" spans="1:6">
      <c r="A273" s="66" t="s">
        <v>1119</v>
      </c>
      <c r="B273" s="67" t="s">
        <v>866</v>
      </c>
      <c r="C273" s="68" t="s">
        <v>1149</v>
      </c>
      <c r="D273" s="69">
        <v>4493100</v>
      </c>
      <c r="E273" s="70" t="s">
        <v>47</v>
      </c>
      <c r="F273" s="71">
        <f t="shared" si="4"/>
        <v>4493100</v>
      </c>
    </row>
    <row r="274" spans="1:6">
      <c r="A274" s="66" t="s">
        <v>1119</v>
      </c>
      <c r="B274" s="67" t="s">
        <v>866</v>
      </c>
      <c r="C274" s="68" t="s">
        <v>1150</v>
      </c>
      <c r="D274" s="69">
        <v>20860100</v>
      </c>
      <c r="E274" s="70">
        <v>1734950.41</v>
      </c>
      <c r="F274" s="71">
        <f t="shared" si="4"/>
        <v>19125149.59</v>
      </c>
    </row>
    <row r="275" spans="1:6">
      <c r="A275" s="66" t="s">
        <v>1119</v>
      </c>
      <c r="B275" s="67" t="s">
        <v>866</v>
      </c>
      <c r="C275" s="68" t="s">
        <v>1151</v>
      </c>
      <c r="D275" s="69">
        <v>25601700</v>
      </c>
      <c r="E275" s="70" t="s">
        <v>47</v>
      </c>
      <c r="F275" s="71">
        <f t="shared" si="4"/>
        <v>25601700</v>
      </c>
    </row>
    <row r="276" spans="1:6">
      <c r="A276" s="66" t="s">
        <v>1119</v>
      </c>
      <c r="B276" s="67" t="s">
        <v>866</v>
      </c>
      <c r="C276" s="68" t="s">
        <v>1152</v>
      </c>
      <c r="D276" s="69">
        <v>83127500</v>
      </c>
      <c r="E276" s="70">
        <v>46752144.700000003</v>
      </c>
      <c r="F276" s="71">
        <f t="shared" si="4"/>
        <v>36375355.299999997</v>
      </c>
    </row>
    <row r="277" spans="1:6">
      <c r="A277" s="66" t="s">
        <v>1119</v>
      </c>
      <c r="B277" s="67" t="s">
        <v>866</v>
      </c>
      <c r="C277" s="68" t="s">
        <v>1153</v>
      </c>
      <c r="D277" s="69">
        <v>60517800</v>
      </c>
      <c r="E277" s="70">
        <v>27010209.620000001</v>
      </c>
      <c r="F277" s="71">
        <f t="shared" si="4"/>
        <v>33507590.379999999</v>
      </c>
    </row>
    <row r="278" spans="1:6">
      <c r="A278" s="66" t="s">
        <v>1119</v>
      </c>
      <c r="B278" s="67" t="s">
        <v>866</v>
      </c>
      <c r="C278" s="68" t="s">
        <v>1154</v>
      </c>
      <c r="D278" s="69">
        <v>44642500</v>
      </c>
      <c r="E278" s="70">
        <v>15695387.48</v>
      </c>
      <c r="F278" s="71">
        <f t="shared" si="4"/>
        <v>28947112.52</v>
      </c>
    </row>
    <row r="279" spans="1:6">
      <c r="A279" s="66" t="s">
        <v>1119</v>
      </c>
      <c r="B279" s="67" t="s">
        <v>866</v>
      </c>
      <c r="C279" s="68" t="s">
        <v>1155</v>
      </c>
      <c r="D279" s="69">
        <v>16739600</v>
      </c>
      <c r="E279" s="70">
        <v>9467693.2400000002</v>
      </c>
      <c r="F279" s="71">
        <f t="shared" si="4"/>
        <v>7271906.7599999998</v>
      </c>
    </row>
    <row r="280" spans="1:6">
      <c r="A280" s="66" t="s">
        <v>1119</v>
      </c>
      <c r="B280" s="67" t="s">
        <v>866</v>
      </c>
      <c r="C280" s="68" t="s">
        <v>1156</v>
      </c>
      <c r="D280" s="69">
        <v>16654600</v>
      </c>
      <c r="E280" s="70">
        <v>5720212.3600000003</v>
      </c>
      <c r="F280" s="71">
        <f t="shared" si="4"/>
        <v>10934387.640000001</v>
      </c>
    </row>
    <row r="281" spans="1:6">
      <c r="A281" s="66" t="s">
        <v>1064</v>
      </c>
      <c r="B281" s="67" t="s">
        <v>866</v>
      </c>
      <c r="C281" s="68" t="s">
        <v>1157</v>
      </c>
      <c r="D281" s="69">
        <v>44917100</v>
      </c>
      <c r="E281" s="70">
        <v>14558658</v>
      </c>
      <c r="F281" s="71">
        <f t="shared" si="4"/>
        <v>30358442</v>
      </c>
    </row>
    <row r="282" spans="1:6">
      <c r="A282" s="66" t="s">
        <v>1064</v>
      </c>
      <c r="B282" s="67" t="s">
        <v>866</v>
      </c>
      <c r="C282" s="68" t="s">
        <v>1158</v>
      </c>
      <c r="D282" s="69">
        <v>1126262600</v>
      </c>
      <c r="E282" s="70">
        <v>458585000</v>
      </c>
      <c r="F282" s="71">
        <f t="shared" si="4"/>
        <v>667677600</v>
      </c>
    </row>
    <row r="283" spans="1:6">
      <c r="A283" s="66" t="s">
        <v>1064</v>
      </c>
      <c r="B283" s="67" t="s">
        <v>866</v>
      </c>
      <c r="C283" s="68" t="s">
        <v>1159</v>
      </c>
      <c r="D283" s="69">
        <v>144878900</v>
      </c>
      <c r="E283" s="70">
        <v>63777000</v>
      </c>
      <c r="F283" s="71">
        <f t="shared" si="4"/>
        <v>81101900</v>
      </c>
    </row>
    <row r="284" spans="1:6">
      <c r="A284" s="66" t="s">
        <v>1064</v>
      </c>
      <c r="B284" s="67" t="s">
        <v>866</v>
      </c>
      <c r="C284" s="68" t="s">
        <v>1160</v>
      </c>
      <c r="D284" s="69">
        <v>4033500</v>
      </c>
      <c r="E284" s="70">
        <v>321208.8</v>
      </c>
      <c r="F284" s="71">
        <f t="shared" si="4"/>
        <v>3712291.2</v>
      </c>
    </row>
    <row r="285" spans="1:6">
      <c r="A285" s="66" t="s">
        <v>1064</v>
      </c>
      <c r="B285" s="67" t="s">
        <v>866</v>
      </c>
      <c r="C285" s="68" t="s">
        <v>1161</v>
      </c>
      <c r="D285" s="69">
        <v>4033500</v>
      </c>
      <c r="E285" s="70" t="s">
        <v>47</v>
      </c>
      <c r="F285" s="71">
        <f t="shared" si="4"/>
        <v>4033500</v>
      </c>
    </row>
    <row r="286" spans="1:6">
      <c r="A286" s="66" t="s">
        <v>1064</v>
      </c>
      <c r="B286" s="67" t="s">
        <v>866</v>
      </c>
      <c r="C286" s="68" t="s">
        <v>1162</v>
      </c>
      <c r="D286" s="69">
        <v>53791300</v>
      </c>
      <c r="E286" s="70">
        <v>23123000</v>
      </c>
      <c r="F286" s="71">
        <f t="shared" si="4"/>
        <v>30668300</v>
      </c>
    </row>
    <row r="287" spans="1:6">
      <c r="A287" s="66" t="s">
        <v>1064</v>
      </c>
      <c r="B287" s="67" t="s">
        <v>866</v>
      </c>
      <c r="C287" s="68" t="s">
        <v>1163</v>
      </c>
      <c r="D287" s="69">
        <v>34216500</v>
      </c>
      <c r="E287" s="70">
        <v>14553902.66</v>
      </c>
      <c r="F287" s="71">
        <f t="shared" si="4"/>
        <v>19662597.34</v>
      </c>
    </row>
    <row r="288" spans="1:6">
      <c r="A288" s="66" t="s">
        <v>1064</v>
      </c>
      <c r="B288" s="67" t="s">
        <v>866</v>
      </c>
      <c r="C288" s="68" t="s">
        <v>1164</v>
      </c>
      <c r="D288" s="69">
        <v>23538000</v>
      </c>
      <c r="E288" s="70">
        <v>9516481.3399999999</v>
      </c>
      <c r="F288" s="71">
        <f t="shared" si="4"/>
        <v>14021518.66</v>
      </c>
    </row>
    <row r="289" spans="1:6">
      <c r="A289" s="66" t="s">
        <v>1165</v>
      </c>
      <c r="B289" s="67" t="s">
        <v>866</v>
      </c>
      <c r="C289" s="68" t="s">
        <v>1166</v>
      </c>
      <c r="D289" s="69">
        <v>138500</v>
      </c>
      <c r="E289" s="70" t="s">
        <v>47</v>
      </c>
      <c r="F289" s="71">
        <f t="shared" si="4"/>
        <v>138500</v>
      </c>
    </row>
    <row r="290" spans="1:6">
      <c r="A290" s="66" t="s">
        <v>1165</v>
      </c>
      <c r="B290" s="67" t="s">
        <v>866</v>
      </c>
      <c r="C290" s="68" t="s">
        <v>1167</v>
      </c>
      <c r="D290" s="69">
        <v>56797900</v>
      </c>
      <c r="E290" s="70">
        <v>17878228.739999998</v>
      </c>
      <c r="F290" s="71">
        <f t="shared" si="4"/>
        <v>38919671.260000005</v>
      </c>
    </row>
    <row r="291" spans="1:6">
      <c r="A291" s="66" t="s">
        <v>1165</v>
      </c>
      <c r="B291" s="67" t="s">
        <v>866</v>
      </c>
      <c r="C291" s="68" t="s">
        <v>1168</v>
      </c>
      <c r="D291" s="69">
        <v>6203600</v>
      </c>
      <c r="E291" s="70">
        <v>1444782.65</v>
      </c>
      <c r="F291" s="71">
        <f t="shared" si="4"/>
        <v>4758817.3499999996</v>
      </c>
    </row>
    <row r="292" spans="1:6">
      <c r="A292" s="66" t="s">
        <v>1165</v>
      </c>
      <c r="B292" s="67" t="s">
        <v>866</v>
      </c>
      <c r="C292" s="68" t="s">
        <v>1169</v>
      </c>
      <c r="D292" s="69">
        <v>17155000</v>
      </c>
      <c r="E292" s="70">
        <v>4921705.26</v>
      </c>
      <c r="F292" s="71">
        <f t="shared" si="4"/>
        <v>12233294.74</v>
      </c>
    </row>
    <row r="293" spans="1:6">
      <c r="A293" s="66" t="s">
        <v>1165</v>
      </c>
      <c r="B293" s="67" t="s">
        <v>866</v>
      </c>
      <c r="C293" s="68" t="s">
        <v>1170</v>
      </c>
      <c r="D293" s="69">
        <v>153562100</v>
      </c>
      <c r="E293" s="70">
        <v>47062023.859999999</v>
      </c>
      <c r="F293" s="71">
        <f t="shared" si="4"/>
        <v>106500076.14</v>
      </c>
    </row>
    <row r="294" spans="1:6">
      <c r="A294" s="66" t="s">
        <v>1165</v>
      </c>
      <c r="B294" s="67" t="s">
        <v>866</v>
      </c>
      <c r="C294" s="68" t="s">
        <v>1171</v>
      </c>
      <c r="D294" s="69">
        <v>14144800</v>
      </c>
      <c r="E294" s="70">
        <v>3448249.67</v>
      </c>
      <c r="F294" s="71">
        <f t="shared" si="4"/>
        <v>10696550.33</v>
      </c>
    </row>
    <row r="295" spans="1:6">
      <c r="A295" s="66" t="s">
        <v>1165</v>
      </c>
      <c r="B295" s="67" t="s">
        <v>866</v>
      </c>
      <c r="C295" s="68" t="s">
        <v>1172</v>
      </c>
      <c r="D295" s="69">
        <v>46389000</v>
      </c>
      <c r="E295" s="70">
        <v>12564328.83</v>
      </c>
      <c r="F295" s="71">
        <f t="shared" si="4"/>
        <v>33824671.170000002</v>
      </c>
    </row>
    <row r="296" spans="1:6">
      <c r="A296" s="66" t="s">
        <v>1165</v>
      </c>
      <c r="B296" s="67" t="s">
        <v>866</v>
      </c>
      <c r="C296" s="68" t="s">
        <v>1173</v>
      </c>
      <c r="D296" s="69">
        <v>577900</v>
      </c>
      <c r="E296" s="70">
        <v>337053.94</v>
      </c>
      <c r="F296" s="71">
        <f t="shared" si="4"/>
        <v>240846.06</v>
      </c>
    </row>
    <row r="297" spans="1:6">
      <c r="A297" s="66" t="s">
        <v>1165</v>
      </c>
      <c r="B297" s="67" t="s">
        <v>866</v>
      </c>
      <c r="C297" s="68" t="s">
        <v>1174</v>
      </c>
      <c r="D297" s="69">
        <v>13303300</v>
      </c>
      <c r="E297" s="70" t="s">
        <v>47</v>
      </c>
      <c r="F297" s="71">
        <f t="shared" si="4"/>
        <v>13303300</v>
      </c>
    </row>
    <row r="298" spans="1:6">
      <c r="A298" s="66" t="s">
        <v>1165</v>
      </c>
      <c r="B298" s="67" t="s">
        <v>866</v>
      </c>
      <c r="C298" s="68" t="s">
        <v>1175</v>
      </c>
      <c r="D298" s="69">
        <v>13223600</v>
      </c>
      <c r="E298" s="70">
        <v>5759274.2199999997</v>
      </c>
      <c r="F298" s="71">
        <f t="shared" si="4"/>
        <v>7464325.7800000003</v>
      </c>
    </row>
    <row r="299" spans="1:6">
      <c r="A299" s="66" t="s">
        <v>1165</v>
      </c>
      <c r="B299" s="67" t="s">
        <v>866</v>
      </c>
      <c r="C299" s="68" t="s">
        <v>1176</v>
      </c>
      <c r="D299" s="69">
        <v>1156700</v>
      </c>
      <c r="E299" s="70">
        <v>442288.46</v>
      </c>
      <c r="F299" s="71">
        <f t="shared" si="4"/>
        <v>714411.54</v>
      </c>
    </row>
    <row r="300" spans="1:6">
      <c r="A300" s="66" t="s">
        <v>1165</v>
      </c>
      <c r="B300" s="67" t="s">
        <v>866</v>
      </c>
      <c r="C300" s="68" t="s">
        <v>1177</v>
      </c>
      <c r="D300" s="69">
        <v>351800</v>
      </c>
      <c r="E300" s="70">
        <v>351596.4</v>
      </c>
      <c r="F300" s="71">
        <f t="shared" si="4"/>
        <v>203.59999999997672</v>
      </c>
    </row>
    <row r="301" spans="1:6">
      <c r="A301" s="66" t="s">
        <v>1165</v>
      </c>
      <c r="B301" s="67" t="s">
        <v>866</v>
      </c>
      <c r="C301" s="68" t="s">
        <v>1178</v>
      </c>
      <c r="D301" s="69">
        <v>76800</v>
      </c>
      <c r="E301" s="70">
        <v>76714.039999999994</v>
      </c>
      <c r="F301" s="71">
        <f t="shared" si="4"/>
        <v>85.960000000006403</v>
      </c>
    </row>
    <row r="302" spans="1:6">
      <c r="A302" s="66" t="s">
        <v>1165</v>
      </c>
      <c r="B302" s="67" t="s">
        <v>866</v>
      </c>
      <c r="C302" s="68" t="s">
        <v>1179</v>
      </c>
      <c r="D302" s="69">
        <v>29030700</v>
      </c>
      <c r="E302" s="70">
        <v>7992859.9199999999</v>
      </c>
      <c r="F302" s="71">
        <f t="shared" si="4"/>
        <v>21037840.079999998</v>
      </c>
    </row>
    <row r="303" spans="1:6">
      <c r="A303" s="66" t="s">
        <v>1165</v>
      </c>
      <c r="B303" s="67" t="s">
        <v>866</v>
      </c>
      <c r="C303" s="68" t="s">
        <v>1180</v>
      </c>
      <c r="D303" s="69">
        <v>3894300</v>
      </c>
      <c r="E303" s="70">
        <v>1548555.53</v>
      </c>
      <c r="F303" s="71">
        <f t="shared" si="4"/>
        <v>2345744.4699999997</v>
      </c>
    </row>
    <row r="304" spans="1:6">
      <c r="A304" s="66" t="s">
        <v>1165</v>
      </c>
      <c r="B304" s="67" t="s">
        <v>866</v>
      </c>
      <c r="C304" s="68" t="s">
        <v>1181</v>
      </c>
      <c r="D304" s="69">
        <v>31818700</v>
      </c>
      <c r="E304" s="70">
        <v>13150000</v>
      </c>
      <c r="F304" s="71">
        <f t="shared" si="4"/>
        <v>18668700</v>
      </c>
    </row>
    <row r="305" spans="1:6">
      <c r="A305" s="66" t="s">
        <v>1165</v>
      </c>
      <c r="B305" s="67" t="s">
        <v>866</v>
      </c>
      <c r="C305" s="68" t="s">
        <v>1182</v>
      </c>
      <c r="D305" s="69">
        <v>19769200</v>
      </c>
      <c r="E305" s="70">
        <v>5788639</v>
      </c>
      <c r="F305" s="71">
        <f t="shared" si="4"/>
        <v>13980561</v>
      </c>
    </row>
    <row r="306" spans="1:6">
      <c r="A306" s="66" t="s">
        <v>1165</v>
      </c>
      <c r="B306" s="67" t="s">
        <v>866</v>
      </c>
      <c r="C306" s="68" t="s">
        <v>1183</v>
      </c>
      <c r="D306" s="69">
        <v>2988000</v>
      </c>
      <c r="E306" s="70">
        <v>897000</v>
      </c>
      <c r="F306" s="71">
        <f t="shared" si="4"/>
        <v>2091000</v>
      </c>
    </row>
    <row r="307" spans="1:6">
      <c r="A307" s="66" t="s">
        <v>1165</v>
      </c>
      <c r="B307" s="67" t="s">
        <v>866</v>
      </c>
      <c r="C307" s="68" t="s">
        <v>1184</v>
      </c>
      <c r="D307" s="69">
        <v>78757600</v>
      </c>
      <c r="E307" s="70">
        <v>7432436.2000000002</v>
      </c>
      <c r="F307" s="71">
        <f t="shared" si="4"/>
        <v>71325163.799999997</v>
      </c>
    </row>
    <row r="308" spans="1:6">
      <c r="A308" s="66" t="s">
        <v>1165</v>
      </c>
      <c r="B308" s="67" t="s">
        <v>866</v>
      </c>
      <c r="C308" s="68" t="s">
        <v>1185</v>
      </c>
      <c r="D308" s="69">
        <v>5087900</v>
      </c>
      <c r="E308" s="70" t="s">
        <v>47</v>
      </c>
      <c r="F308" s="71">
        <f t="shared" si="4"/>
        <v>5087900</v>
      </c>
    </row>
    <row r="309" spans="1:6">
      <c r="A309" s="66" t="s">
        <v>1165</v>
      </c>
      <c r="B309" s="67" t="s">
        <v>866</v>
      </c>
      <c r="C309" s="68" t="s">
        <v>1186</v>
      </c>
      <c r="D309" s="69">
        <v>10019600</v>
      </c>
      <c r="E309" s="70">
        <v>390804.08</v>
      </c>
      <c r="F309" s="71">
        <f t="shared" si="4"/>
        <v>9628795.9199999999</v>
      </c>
    </row>
    <row r="310" spans="1:6">
      <c r="A310" s="66" t="s">
        <v>1165</v>
      </c>
      <c r="B310" s="67" t="s">
        <v>866</v>
      </c>
      <c r="C310" s="68" t="s">
        <v>1187</v>
      </c>
      <c r="D310" s="69">
        <v>600000</v>
      </c>
      <c r="E310" s="70" t="s">
        <v>47</v>
      </c>
      <c r="F310" s="71">
        <f t="shared" si="4"/>
        <v>600000</v>
      </c>
    </row>
    <row r="311" spans="1:6">
      <c r="A311" s="66" t="s">
        <v>1165</v>
      </c>
      <c r="B311" s="67" t="s">
        <v>866</v>
      </c>
      <c r="C311" s="68" t="s">
        <v>1188</v>
      </c>
      <c r="D311" s="69">
        <v>1895300</v>
      </c>
      <c r="E311" s="70">
        <v>573713.01</v>
      </c>
      <c r="F311" s="71">
        <f t="shared" si="4"/>
        <v>1321586.99</v>
      </c>
    </row>
    <row r="312" spans="1:6">
      <c r="A312" s="66" t="s">
        <v>1165</v>
      </c>
      <c r="B312" s="67" t="s">
        <v>866</v>
      </c>
      <c r="C312" s="68" t="s">
        <v>1189</v>
      </c>
      <c r="D312" s="69">
        <v>278400</v>
      </c>
      <c r="E312" s="70">
        <v>62439.94</v>
      </c>
      <c r="F312" s="71">
        <f t="shared" si="4"/>
        <v>215960.06</v>
      </c>
    </row>
    <row r="313" spans="1:6">
      <c r="A313" s="66" t="s">
        <v>1165</v>
      </c>
      <c r="B313" s="67" t="s">
        <v>866</v>
      </c>
      <c r="C313" s="68" t="s">
        <v>1190</v>
      </c>
      <c r="D313" s="69">
        <v>572300</v>
      </c>
      <c r="E313" s="70">
        <v>161209.20000000001</v>
      </c>
      <c r="F313" s="71">
        <f t="shared" si="4"/>
        <v>411090.8</v>
      </c>
    </row>
    <row r="314" spans="1:6">
      <c r="A314" s="66" t="s">
        <v>1165</v>
      </c>
      <c r="B314" s="67" t="s">
        <v>866</v>
      </c>
      <c r="C314" s="68" t="s">
        <v>1191</v>
      </c>
      <c r="D314" s="69">
        <v>40282600</v>
      </c>
      <c r="E314" s="70">
        <v>11729179.74</v>
      </c>
      <c r="F314" s="71">
        <f t="shared" si="4"/>
        <v>28553420.259999998</v>
      </c>
    </row>
    <row r="315" spans="1:6">
      <c r="A315" s="66" t="s">
        <v>1165</v>
      </c>
      <c r="B315" s="67" t="s">
        <v>866</v>
      </c>
      <c r="C315" s="68" t="s">
        <v>1192</v>
      </c>
      <c r="D315" s="69">
        <v>3620200</v>
      </c>
      <c r="E315" s="70">
        <v>899990.27</v>
      </c>
      <c r="F315" s="71">
        <f t="shared" si="4"/>
        <v>2720209.73</v>
      </c>
    </row>
    <row r="316" spans="1:6">
      <c r="A316" s="66" t="s">
        <v>1165</v>
      </c>
      <c r="B316" s="67" t="s">
        <v>866</v>
      </c>
      <c r="C316" s="68" t="s">
        <v>1193</v>
      </c>
      <c r="D316" s="69">
        <v>12101000</v>
      </c>
      <c r="E316" s="70">
        <v>3177703.26</v>
      </c>
      <c r="F316" s="71">
        <f t="shared" si="4"/>
        <v>8923296.7400000002</v>
      </c>
    </row>
    <row r="317" spans="1:6">
      <c r="A317" s="66" t="s">
        <v>1165</v>
      </c>
      <c r="B317" s="67" t="s">
        <v>866</v>
      </c>
      <c r="C317" s="68" t="s">
        <v>1194</v>
      </c>
      <c r="D317" s="69">
        <v>1369700</v>
      </c>
      <c r="E317" s="70">
        <v>335780</v>
      </c>
      <c r="F317" s="71">
        <f t="shared" si="4"/>
        <v>1033920</v>
      </c>
    </row>
    <row r="318" spans="1:6">
      <c r="A318" s="66" t="s">
        <v>1165</v>
      </c>
      <c r="B318" s="67" t="s">
        <v>866</v>
      </c>
      <c r="C318" s="68" t="s">
        <v>1195</v>
      </c>
      <c r="D318" s="69">
        <v>815300</v>
      </c>
      <c r="E318" s="70">
        <v>406959</v>
      </c>
      <c r="F318" s="71">
        <f t="shared" si="4"/>
        <v>408341</v>
      </c>
    </row>
    <row r="319" spans="1:6">
      <c r="A319" s="66" t="s">
        <v>1165</v>
      </c>
      <c r="B319" s="67" t="s">
        <v>866</v>
      </c>
      <c r="C319" s="68" t="s">
        <v>1196</v>
      </c>
      <c r="D319" s="69">
        <v>11600</v>
      </c>
      <c r="E319" s="70">
        <v>7581</v>
      </c>
      <c r="F319" s="71">
        <f t="shared" si="4"/>
        <v>4019</v>
      </c>
    </row>
    <row r="320" spans="1:6">
      <c r="A320" s="66" t="s">
        <v>1165</v>
      </c>
      <c r="B320" s="67" t="s">
        <v>866</v>
      </c>
      <c r="C320" s="68" t="s">
        <v>1197</v>
      </c>
      <c r="D320" s="69">
        <v>1000</v>
      </c>
      <c r="E320" s="70">
        <v>1000</v>
      </c>
      <c r="F320" s="71" t="str">
        <f t="shared" si="4"/>
        <v>-</v>
      </c>
    </row>
    <row r="321" spans="1:6">
      <c r="A321" s="66" t="s">
        <v>1165</v>
      </c>
      <c r="B321" s="67" t="s">
        <v>866</v>
      </c>
      <c r="C321" s="68" t="s">
        <v>1198</v>
      </c>
      <c r="D321" s="69">
        <v>214500</v>
      </c>
      <c r="E321" s="70">
        <v>107181</v>
      </c>
      <c r="F321" s="71">
        <f t="shared" si="4"/>
        <v>107319</v>
      </c>
    </row>
    <row r="322" spans="1:6">
      <c r="A322" s="66" t="s">
        <v>1165</v>
      </c>
      <c r="B322" s="67" t="s">
        <v>866</v>
      </c>
      <c r="C322" s="68" t="s">
        <v>1199</v>
      </c>
      <c r="D322" s="69">
        <v>4700</v>
      </c>
      <c r="E322" s="70">
        <v>4000</v>
      </c>
      <c r="F322" s="71">
        <f t="shared" si="4"/>
        <v>700</v>
      </c>
    </row>
    <row r="323" spans="1:6">
      <c r="A323" s="66" t="s">
        <v>1165</v>
      </c>
      <c r="B323" s="67" t="s">
        <v>866</v>
      </c>
      <c r="C323" s="68" t="s">
        <v>1200</v>
      </c>
      <c r="D323" s="69">
        <v>47118000</v>
      </c>
      <c r="E323" s="70" t="s">
        <v>47</v>
      </c>
      <c r="F323" s="71">
        <f t="shared" si="4"/>
        <v>47118000</v>
      </c>
    </row>
    <row r="324" spans="1:6">
      <c r="A324" s="66" t="s">
        <v>1165</v>
      </c>
      <c r="B324" s="67" t="s">
        <v>866</v>
      </c>
      <c r="C324" s="68" t="s">
        <v>1201</v>
      </c>
      <c r="D324" s="69">
        <v>3170700</v>
      </c>
      <c r="E324" s="70" t="s">
        <v>47</v>
      </c>
      <c r="F324" s="71">
        <f t="shared" si="4"/>
        <v>3170700</v>
      </c>
    </row>
    <row r="325" spans="1:6">
      <c r="A325" s="66" t="s">
        <v>1165</v>
      </c>
      <c r="B325" s="67" t="s">
        <v>866</v>
      </c>
      <c r="C325" s="68" t="s">
        <v>1202</v>
      </c>
      <c r="D325" s="69">
        <v>75386600</v>
      </c>
      <c r="E325" s="70">
        <v>36290000</v>
      </c>
      <c r="F325" s="71">
        <f t="shared" si="4"/>
        <v>39096600</v>
      </c>
    </row>
    <row r="326" spans="1:6">
      <c r="A326" s="66" t="s">
        <v>1165</v>
      </c>
      <c r="B326" s="67" t="s">
        <v>866</v>
      </c>
      <c r="C326" s="68" t="s">
        <v>1203</v>
      </c>
      <c r="D326" s="69">
        <v>175000</v>
      </c>
      <c r="E326" s="70" t="s">
        <v>47</v>
      </c>
      <c r="F326" s="71">
        <f t="shared" si="4"/>
        <v>175000</v>
      </c>
    </row>
    <row r="327" spans="1:6">
      <c r="A327" s="66" t="s">
        <v>1165</v>
      </c>
      <c r="B327" s="67" t="s">
        <v>866</v>
      </c>
      <c r="C327" s="68" t="s">
        <v>1204</v>
      </c>
      <c r="D327" s="69">
        <v>303100</v>
      </c>
      <c r="E327" s="70" t="s">
        <v>47</v>
      </c>
      <c r="F327" s="71">
        <f t="shared" si="4"/>
        <v>303100</v>
      </c>
    </row>
    <row r="328" spans="1:6">
      <c r="A328" s="66" t="s">
        <v>1205</v>
      </c>
      <c r="B328" s="67" t="s">
        <v>866</v>
      </c>
      <c r="C328" s="68" t="s">
        <v>1206</v>
      </c>
      <c r="D328" s="69">
        <v>3578600</v>
      </c>
      <c r="E328" s="70">
        <v>1169644.43</v>
      </c>
      <c r="F328" s="71">
        <f t="shared" si="4"/>
        <v>2408955.5700000003</v>
      </c>
    </row>
    <row r="329" spans="1:6">
      <c r="A329" s="66" t="s">
        <v>1205</v>
      </c>
      <c r="B329" s="67" t="s">
        <v>866</v>
      </c>
      <c r="C329" s="68" t="s">
        <v>1207</v>
      </c>
      <c r="D329" s="69">
        <v>178935800</v>
      </c>
      <c r="E329" s="70">
        <v>68517550.650000006</v>
      </c>
      <c r="F329" s="71">
        <f t="shared" si="4"/>
        <v>110418249.34999999</v>
      </c>
    </row>
    <row r="330" spans="1:6">
      <c r="A330" s="66" t="s">
        <v>1205</v>
      </c>
      <c r="B330" s="67" t="s">
        <v>866</v>
      </c>
      <c r="C330" s="68" t="s">
        <v>1208</v>
      </c>
      <c r="D330" s="69">
        <v>1260000</v>
      </c>
      <c r="E330" s="70">
        <v>240000</v>
      </c>
      <c r="F330" s="71">
        <f t="shared" si="4"/>
        <v>1020000</v>
      </c>
    </row>
    <row r="331" spans="1:6">
      <c r="A331" s="66" t="s">
        <v>1205</v>
      </c>
      <c r="B331" s="67" t="s">
        <v>866</v>
      </c>
      <c r="C331" s="68" t="s">
        <v>1209</v>
      </c>
      <c r="D331" s="69">
        <v>175089800</v>
      </c>
      <c r="E331" s="70">
        <v>79671291.629999995</v>
      </c>
      <c r="F331" s="71">
        <f t="shared" si="4"/>
        <v>95418508.370000005</v>
      </c>
    </row>
    <row r="332" spans="1:6">
      <c r="A332" s="66" t="s">
        <v>1205</v>
      </c>
      <c r="B332" s="67" t="s">
        <v>866</v>
      </c>
      <c r="C332" s="68" t="s">
        <v>1210</v>
      </c>
      <c r="D332" s="69">
        <v>32570400</v>
      </c>
      <c r="E332" s="70">
        <v>12531587.119999999</v>
      </c>
      <c r="F332" s="71">
        <f t="shared" si="4"/>
        <v>20038812.880000003</v>
      </c>
    </row>
    <row r="333" spans="1:6">
      <c r="A333" s="66" t="s">
        <v>1211</v>
      </c>
      <c r="B333" s="67" t="s">
        <v>866</v>
      </c>
      <c r="C333" s="68" t="s">
        <v>1212</v>
      </c>
      <c r="D333" s="69">
        <v>34635000</v>
      </c>
      <c r="E333" s="70">
        <v>14324000</v>
      </c>
      <c r="F333" s="71">
        <f t="shared" si="4"/>
        <v>20311000</v>
      </c>
    </row>
    <row r="334" spans="1:6">
      <c r="A334" s="66" t="s">
        <v>1211</v>
      </c>
      <c r="B334" s="67" t="s">
        <v>866</v>
      </c>
      <c r="C334" s="68" t="s">
        <v>1213</v>
      </c>
      <c r="D334" s="69">
        <v>28711900</v>
      </c>
      <c r="E334" s="70">
        <v>12740100</v>
      </c>
      <c r="F334" s="71">
        <f t="shared" si="4"/>
        <v>15971800</v>
      </c>
    </row>
    <row r="335" spans="1:6">
      <c r="A335" s="66" t="s">
        <v>1214</v>
      </c>
      <c r="B335" s="67" t="s">
        <v>866</v>
      </c>
      <c r="C335" s="68" t="s">
        <v>1215</v>
      </c>
      <c r="D335" s="69">
        <v>550948300</v>
      </c>
      <c r="E335" s="70">
        <v>249447700</v>
      </c>
      <c r="F335" s="71">
        <f t="shared" ref="F335:F398" si="5">IF(OR(D335="-",IF(E335="-",0,E335)&gt;=IF(D335="-",0,D335)),"-",IF(D335="-",0,D335)-IF(E335="-",0,E335))</f>
        <v>301500600</v>
      </c>
    </row>
    <row r="336" spans="1:6">
      <c r="A336" s="66" t="s">
        <v>1214</v>
      </c>
      <c r="B336" s="67" t="s">
        <v>866</v>
      </c>
      <c r="C336" s="68" t="s">
        <v>1216</v>
      </c>
      <c r="D336" s="69">
        <v>10662100</v>
      </c>
      <c r="E336" s="70" t="s">
        <v>47</v>
      </c>
      <c r="F336" s="71">
        <f t="shared" si="5"/>
        <v>10662100</v>
      </c>
    </row>
    <row r="337" spans="1:6">
      <c r="A337" s="54" t="s">
        <v>1217</v>
      </c>
      <c r="B337" s="55" t="s">
        <v>866</v>
      </c>
      <c r="C337" s="56" t="s">
        <v>1218</v>
      </c>
      <c r="D337" s="57">
        <v>2572140400</v>
      </c>
      <c r="E337" s="58">
        <v>486008425.97000003</v>
      </c>
      <c r="F337" s="59">
        <f t="shared" si="5"/>
        <v>2086131974.03</v>
      </c>
    </row>
    <row r="338" spans="1:6">
      <c r="A338" s="66" t="s">
        <v>884</v>
      </c>
      <c r="B338" s="67" t="s">
        <v>866</v>
      </c>
      <c r="C338" s="68" t="s">
        <v>1219</v>
      </c>
      <c r="D338" s="69">
        <v>583300</v>
      </c>
      <c r="E338" s="70">
        <v>583231.96</v>
      </c>
      <c r="F338" s="71">
        <f t="shared" si="5"/>
        <v>68.040000000037253</v>
      </c>
    </row>
    <row r="339" spans="1:6">
      <c r="A339" s="66" t="s">
        <v>1220</v>
      </c>
      <c r="B339" s="67" t="s">
        <v>866</v>
      </c>
      <c r="C339" s="68" t="s">
        <v>1221</v>
      </c>
      <c r="D339" s="69">
        <v>596403000</v>
      </c>
      <c r="E339" s="70">
        <v>238747789.5</v>
      </c>
      <c r="F339" s="71">
        <f t="shared" si="5"/>
        <v>357655210.5</v>
      </c>
    </row>
    <row r="340" spans="1:6">
      <c r="A340" s="66" t="s">
        <v>1220</v>
      </c>
      <c r="B340" s="67" t="s">
        <v>866</v>
      </c>
      <c r="C340" s="68" t="s">
        <v>1222</v>
      </c>
      <c r="D340" s="69">
        <v>724800</v>
      </c>
      <c r="E340" s="70">
        <v>426858</v>
      </c>
      <c r="F340" s="71">
        <f t="shared" si="5"/>
        <v>297942</v>
      </c>
    </row>
    <row r="341" spans="1:6">
      <c r="A341" s="66" t="s">
        <v>1220</v>
      </c>
      <c r="B341" s="67" t="s">
        <v>866</v>
      </c>
      <c r="C341" s="68" t="s">
        <v>1223</v>
      </c>
      <c r="D341" s="69">
        <v>21835500</v>
      </c>
      <c r="E341" s="70" t="s">
        <v>47</v>
      </c>
      <c r="F341" s="71">
        <f t="shared" si="5"/>
        <v>21835500</v>
      </c>
    </row>
    <row r="342" spans="1:6">
      <c r="A342" s="66" t="s">
        <v>1220</v>
      </c>
      <c r="B342" s="67" t="s">
        <v>866</v>
      </c>
      <c r="C342" s="68" t="s">
        <v>1224</v>
      </c>
      <c r="D342" s="69">
        <v>248180500</v>
      </c>
      <c r="E342" s="70">
        <v>71954636.349999994</v>
      </c>
      <c r="F342" s="71">
        <f t="shared" si="5"/>
        <v>176225863.65000001</v>
      </c>
    </row>
    <row r="343" spans="1:6">
      <c r="A343" s="66" t="s">
        <v>1220</v>
      </c>
      <c r="B343" s="67" t="s">
        <v>866</v>
      </c>
      <c r="C343" s="68" t="s">
        <v>1225</v>
      </c>
      <c r="D343" s="69">
        <v>13271600</v>
      </c>
      <c r="E343" s="70">
        <v>13271599.140000001</v>
      </c>
      <c r="F343" s="71">
        <f t="shared" si="5"/>
        <v>0.85999999940395355</v>
      </c>
    </row>
    <row r="344" spans="1:6">
      <c r="A344" s="66" t="s">
        <v>1220</v>
      </c>
      <c r="B344" s="67" t="s">
        <v>866</v>
      </c>
      <c r="C344" s="68" t="s">
        <v>1226</v>
      </c>
      <c r="D344" s="69">
        <v>182265000</v>
      </c>
      <c r="E344" s="70" t="s">
        <v>47</v>
      </c>
      <c r="F344" s="71">
        <f t="shared" si="5"/>
        <v>182265000</v>
      </c>
    </row>
    <row r="345" spans="1:6">
      <c r="A345" s="66" t="s">
        <v>1220</v>
      </c>
      <c r="B345" s="67" t="s">
        <v>866</v>
      </c>
      <c r="C345" s="68" t="s">
        <v>1227</v>
      </c>
      <c r="D345" s="69">
        <v>73057200</v>
      </c>
      <c r="E345" s="70" t="s">
        <v>47</v>
      </c>
      <c r="F345" s="71">
        <f t="shared" si="5"/>
        <v>73057200</v>
      </c>
    </row>
    <row r="346" spans="1:6">
      <c r="A346" s="66" t="s">
        <v>1220</v>
      </c>
      <c r="B346" s="67" t="s">
        <v>866</v>
      </c>
      <c r="C346" s="68" t="s">
        <v>1228</v>
      </c>
      <c r="D346" s="69">
        <v>20800800</v>
      </c>
      <c r="E346" s="70">
        <v>20800668.629999999</v>
      </c>
      <c r="F346" s="71">
        <f t="shared" si="5"/>
        <v>131.37000000104308</v>
      </c>
    </row>
    <row r="347" spans="1:6">
      <c r="A347" s="66" t="s">
        <v>1220</v>
      </c>
      <c r="B347" s="67" t="s">
        <v>866</v>
      </c>
      <c r="C347" s="68" t="s">
        <v>1229</v>
      </c>
      <c r="D347" s="69">
        <v>69266000</v>
      </c>
      <c r="E347" s="70">
        <v>67117600.810000002</v>
      </c>
      <c r="F347" s="71">
        <f t="shared" si="5"/>
        <v>2148399.1899999976</v>
      </c>
    </row>
    <row r="348" spans="1:6">
      <c r="A348" s="66" t="s">
        <v>1220</v>
      </c>
      <c r="B348" s="67" t="s">
        <v>866</v>
      </c>
      <c r="C348" s="68" t="s">
        <v>1230</v>
      </c>
      <c r="D348" s="69">
        <v>476167200</v>
      </c>
      <c r="E348" s="70" t="s">
        <v>47</v>
      </c>
      <c r="F348" s="71">
        <f t="shared" si="5"/>
        <v>476167200</v>
      </c>
    </row>
    <row r="349" spans="1:6">
      <c r="A349" s="66" t="s">
        <v>1220</v>
      </c>
      <c r="B349" s="67" t="s">
        <v>866</v>
      </c>
      <c r="C349" s="68" t="s">
        <v>1231</v>
      </c>
      <c r="D349" s="69">
        <v>406000</v>
      </c>
      <c r="E349" s="70" t="s">
        <v>47</v>
      </c>
      <c r="F349" s="71">
        <f t="shared" si="5"/>
        <v>406000</v>
      </c>
    </row>
    <row r="350" spans="1:6">
      <c r="A350" s="66" t="s">
        <v>1220</v>
      </c>
      <c r="B350" s="67" t="s">
        <v>866</v>
      </c>
      <c r="C350" s="68" t="s">
        <v>1232</v>
      </c>
      <c r="D350" s="69">
        <v>15000</v>
      </c>
      <c r="E350" s="70" t="s">
        <v>47</v>
      </c>
      <c r="F350" s="71">
        <f t="shared" si="5"/>
        <v>15000</v>
      </c>
    </row>
    <row r="351" spans="1:6">
      <c r="A351" s="66" t="s">
        <v>1220</v>
      </c>
      <c r="B351" s="67" t="s">
        <v>866</v>
      </c>
      <c r="C351" s="68" t="s">
        <v>1233</v>
      </c>
      <c r="D351" s="69">
        <v>639766200</v>
      </c>
      <c r="E351" s="70" t="s">
        <v>47</v>
      </c>
      <c r="F351" s="71">
        <f t="shared" si="5"/>
        <v>639766200</v>
      </c>
    </row>
    <row r="352" spans="1:6">
      <c r="A352" s="66" t="s">
        <v>1220</v>
      </c>
      <c r="B352" s="67" t="s">
        <v>866</v>
      </c>
      <c r="C352" s="68" t="s">
        <v>1234</v>
      </c>
      <c r="D352" s="69">
        <v>26607100</v>
      </c>
      <c r="E352" s="70">
        <v>8232961.96</v>
      </c>
      <c r="F352" s="71">
        <f t="shared" si="5"/>
        <v>18374138.039999999</v>
      </c>
    </row>
    <row r="353" spans="1:6">
      <c r="A353" s="66" t="s">
        <v>1220</v>
      </c>
      <c r="B353" s="67" t="s">
        <v>866</v>
      </c>
      <c r="C353" s="68" t="s">
        <v>1235</v>
      </c>
      <c r="D353" s="69">
        <v>3812000</v>
      </c>
      <c r="E353" s="70">
        <v>1397666.98</v>
      </c>
      <c r="F353" s="71">
        <f t="shared" si="5"/>
        <v>2414333.02</v>
      </c>
    </row>
    <row r="354" spans="1:6">
      <c r="A354" s="66" t="s">
        <v>1220</v>
      </c>
      <c r="B354" s="67" t="s">
        <v>866</v>
      </c>
      <c r="C354" s="68" t="s">
        <v>1236</v>
      </c>
      <c r="D354" s="69">
        <v>7972300</v>
      </c>
      <c r="E354" s="70">
        <v>2149440.4300000002</v>
      </c>
      <c r="F354" s="71">
        <f t="shared" si="5"/>
        <v>5822859.5700000003</v>
      </c>
    </row>
    <row r="355" spans="1:6">
      <c r="A355" s="66" t="s">
        <v>1220</v>
      </c>
      <c r="B355" s="67" t="s">
        <v>866</v>
      </c>
      <c r="C355" s="68" t="s">
        <v>1237</v>
      </c>
      <c r="D355" s="69">
        <v>186500</v>
      </c>
      <c r="E355" s="70" t="s">
        <v>47</v>
      </c>
      <c r="F355" s="71">
        <f t="shared" si="5"/>
        <v>186500</v>
      </c>
    </row>
    <row r="356" spans="1:6">
      <c r="A356" s="66" t="s">
        <v>1220</v>
      </c>
      <c r="B356" s="67" t="s">
        <v>866</v>
      </c>
      <c r="C356" s="68" t="s">
        <v>1238</v>
      </c>
      <c r="D356" s="69">
        <v>2366100</v>
      </c>
      <c r="E356" s="70">
        <v>442958.92</v>
      </c>
      <c r="F356" s="71">
        <f t="shared" si="5"/>
        <v>1923141.08</v>
      </c>
    </row>
    <row r="357" spans="1:6">
      <c r="A357" s="66" t="s">
        <v>1220</v>
      </c>
      <c r="B357" s="67" t="s">
        <v>866</v>
      </c>
      <c r="C357" s="68" t="s">
        <v>1239</v>
      </c>
      <c r="D357" s="69">
        <v>69047250</v>
      </c>
      <c r="E357" s="70">
        <v>24913485</v>
      </c>
      <c r="F357" s="71">
        <f t="shared" si="5"/>
        <v>44133765</v>
      </c>
    </row>
    <row r="358" spans="1:6">
      <c r="A358" s="66" t="s">
        <v>1220</v>
      </c>
      <c r="B358" s="67" t="s">
        <v>866</v>
      </c>
      <c r="C358" s="68" t="s">
        <v>1240</v>
      </c>
      <c r="D358" s="69">
        <v>2193100</v>
      </c>
      <c r="E358" s="70">
        <v>1096533</v>
      </c>
      <c r="F358" s="71">
        <f t="shared" si="5"/>
        <v>1096567</v>
      </c>
    </row>
    <row r="359" spans="1:6">
      <c r="A359" s="66" t="s">
        <v>1220</v>
      </c>
      <c r="B359" s="67" t="s">
        <v>866</v>
      </c>
      <c r="C359" s="68" t="s">
        <v>1241</v>
      </c>
      <c r="D359" s="69">
        <v>143700</v>
      </c>
      <c r="E359" s="70" t="s">
        <v>47</v>
      </c>
      <c r="F359" s="71">
        <f t="shared" si="5"/>
        <v>143700</v>
      </c>
    </row>
    <row r="360" spans="1:6">
      <c r="A360" s="66" t="s">
        <v>1242</v>
      </c>
      <c r="B360" s="67" t="s">
        <v>866</v>
      </c>
      <c r="C360" s="68" t="s">
        <v>1243</v>
      </c>
      <c r="D360" s="69">
        <v>117040250</v>
      </c>
      <c r="E360" s="70">
        <v>34872995.289999999</v>
      </c>
      <c r="F360" s="71">
        <f t="shared" si="5"/>
        <v>82167254.710000008</v>
      </c>
    </row>
    <row r="361" spans="1:6" ht="23.25">
      <c r="A361" s="66" t="s">
        <v>1004</v>
      </c>
      <c r="B361" s="67" t="s">
        <v>866</v>
      </c>
      <c r="C361" s="68" t="s">
        <v>1244</v>
      </c>
      <c r="D361" s="69">
        <v>30000</v>
      </c>
      <c r="E361" s="70" t="s">
        <v>47</v>
      </c>
      <c r="F361" s="71">
        <f t="shared" si="5"/>
        <v>30000</v>
      </c>
    </row>
    <row r="362" spans="1:6" ht="23.25">
      <c r="A362" s="54" t="s">
        <v>1245</v>
      </c>
      <c r="B362" s="55" t="s">
        <v>866</v>
      </c>
      <c r="C362" s="56" t="s">
        <v>1246</v>
      </c>
      <c r="D362" s="57">
        <v>10126148800</v>
      </c>
      <c r="E362" s="58">
        <v>2074015241.54</v>
      </c>
      <c r="F362" s="59">
        <f t="shared" si="5"/>
        <v>8052133558.46</v>
      </c>
    </row>
    <row r="363" spans="1:6">
      <c r="A363" s="66" t="s">
        <v>884</v>
      </c>
      <c r="B363" s="67" t="s">
        <v>866</v>
      </c>
      <c r="C363" s="68" t="s">
        <v>1247</v>
      </c>
      <c r="D363" s="69">
        <v>1913200</v>
      </c>
      <c r="E363" s="70">
        <v>1912810.66</v>
      </c>
      <c r="F363" s="71">
        <f t="shared" si="5"/>
        <v>389.34000000008382</v>
      </c>
    </row>
    <row r="364" spans="1:6">
      <c r="A364" s="66" t="s">
        <v>884</v>
      </c>
      <c r="B364" s="67" t="s">
        <v>866</v>
      </c>
      <c r="C364" s="68" t="s">
        <v>1248</v>
      </c>
      <c r="D364" s="69">
        <v>1196200</v>
      </c>
      <c r="E364" s="70">
        <v>1195823.3700000001</v>
      </c>
      <c r="F364" s="71">
        <f t="shared" si="5"/>
        <v>376.62999999988824</v>
      </c>
    </row>
    <row r="365" spans="1:6">
      <c r="A365" s="66" t="s">
        <v>884</v>
      </c>
      <c r="B365" s="67" t="s">
        <v>866</v>
      </c>
      <c r="C365" s="68" t="s">
        <v>1249</v>
      </c>
      <c r="D365" s="69">
        <v>24645900</v>
      </c>
      <c r="E365" s="70">
        <v>24628470.920000002</v>
      </c>
      <c r="F365" s="71">
        <f t="shared" si="5"/>
        <v>17429.079999998212</v>
      </c>
    </row>
    <row r="366" spans="1:6">
      <c r="A366" s="66" t="s">
        <v>884</v>
      </c>
      <c r="B366" s="67" t="s">
        <v>866</v>
      </c>
      <c r="C366" s="68" t="s">
        <v>1250</v>
      </c>
      <c r="D366" s="69">
        <v>2250000</v>
      </c>
      <c r="E366" s="70">
        <v>2250000</v>
      </c>
      <c r="F366" s="71" t="str">
        <f t="shared" si="5"/>
        <v>-</v>
      </c>
    </row>
    <row r="367" spans="1:6">
      <c r="A367" s="66" t="s">
        <v>1251</v>
      </c>
      <c r="B367" s="67" t="s">
        <v>866</v>
      </c>
      <c r="C367" s="68" t="s">
        <v>1252</v>
      </c>
      <c r="D367" s="69">
        <v>37841000</v>
      </c>
      <c r="E367" s="70">
        <v>12697702.369999999</v>
      </c>
      <c r="F367" s="71">
        <f t="shared" si="5"/>
        <v>25143297.630000003</v>
      </c>
    </row>
    <row r="368" spans="1:6">
      <c r="A368" s="66" t="s">
        <v>1253</v>
      </c>
      <c r="B368" s="67" t="s">
        <v>866</v>
      </c>
      <c r="C368" s="68" t="s">
        <v>1254</v>
      </c>
      <c r="D368" s="69">
        <v>35000000</v>
      </c>
      <c r="E368" s="70">
        <v>11053992.060000001</v>
      </c>
      <c r="F368" s="71">
        <f t="shared" si="5"/>
        <v>23946007.939999998</v>
      </c>
    </row>
    <row r="369" spans="1:6">
      <c r="A369" s="66" t="s">
        <v>1242</v>
      </c>
      <c r="B369" s="67" t="s">
        <v>866</v>
      </c>
      <c r="C369" s="68" t="s">
        <v>1255</v>
      </c>
      <c r="D369" s="69">
        <v>15329200</v>
      </c>
      <c r="E369" s="70" t="s">
        <v>47</v>
      </c>
      <c r="F369" s="71">
        <f t="shared" si="5"/>
        <v>15329200</v>
      </c>
    </row>
    <row r="370" spans="1:6">
      <c r="A370" s="66" t="s">
        <v>1242</v>
      </c>
      <c r="B370" s="67" t="s">
        <v>866</v>
      </c>
      <c r="C370" s="68" t="s">
        <v>1256</v>
      </c>
      <c r="D370" s="69">
        <v>11224400</v>
      </c>
      <c r="E370" s="70">
        <v>2867911.18</v>
      </c>
      <c r="F370" s="71">
        <f t="shared" si="5"/>
        <v>8356488.8200000003</v>
      </c>
    </row>
    <row r="371" spans="1:6">
      <c r="A371" s="66" t="s">
        <v>1242</v>
      </c>
      <c r="B371" s="67" t="s">
        <v>866</v>
      </c>
      <c r="C371" s="68" t="s">
        <v>1257</v>
      </c>
      <c r="D371" s="69">
        <v>1099120200</v>
      </c>
      <c r="E371" s="70">
        <v>140196602.44</v>
      </c>
      <c r="F371" s="71">
        <f t="shared" si="5"/>
        <v>958923597.55999994</v>
      </c>
    </row>
    <row r="372" spans="1:6">
      <c r="A372" s="66" t="s">
        <v>1242</v>
      </c>
      <c r="B372" s="67" t="s">
        <v>866</v>
      </c>
      <c r="C372" s="68" t="s">
        <v>1258</v>
      </c>
      <c r="D372" s="69">
        <v>1000000000</v>
      </c>
      <c r="E372" s="70">
        <v>473031596.25</v>
      </c>
      <c r="F372" s="71">
        <f t="shared" si="5"/>
        <v>526968403.75</v>
      </c>
    </row>
    <row r="373" spans="1:6">
      <c r="A373" s="66" t="s">
        <v>1259</v>
      </c>
      <c r="B373" s="67" t="s">
        <v>866</v>
      </c>
      <c r="C373" s="68" t="s">
        <v>1260</v>
      </c>
      <c r="D373" s="69">
        <v>101667400</v>
      </c>
      <c r="E373" s="70">
        <v>32622741.670000002</v>
      </c>
      <c r="F373" s="71">
        <f t="shared" si="5"/>
        <v>69044658.329999998</v>
      </c>
    </row>
    <row r="374" spans="1:6">
      <c r="A374" s="66" t="s">
        <v>1259</v>
      </c>
      <c r="B374" s="67" t="s">
        <v>866</v>
      </c>
      <c r="C374" s="68" t="s">
        <v>1261</v>
      </c>
      <c r="D374" s="69">
        <v>5563300</v>
      </c>
      <c r="E374" s="70">
        <v>1360255.59</v>
      </c>
      <c r="F374" s="71">
        <f t="shared" si="5"/>
        <v>4203044.41</v>
      </c>
    </row>
    <row r="375" spans="1:6">
      <c r="A375" s="66" t="s">
        <v>1259</v>
      </c>
      <c r="B375" s="67" t="s">
        <v>866</v>
      </c>
      <c r="C375" s="68" t="s">
        <v>1262</v>
      </c>
      <c r="D375" s="69">
        <v>14196200</v>
      </c>
      <c r="E375" s="70">
        <v>3923494.62</v>
      </c>
      <c r="F375" s="71">
        <f t="shared" si="5"/>
        <v>10272705.379999999</v>
      </c>
    </row>
    <row r="376" spans="1:6">
      <c r="A376" s="66" t="s">
        <v>1259</v>
      </c>
      <c r="B376" s="67" t="s">
        <v>866</v>
      </c>
      <c r="C376" s="68" t="s">
        <v>1263</v>
      </c>
      <c r="D376" s="69">
        <v>362600</v>
      </c>
      <c r="E376" s="70">
        <v>362588.24</v>
      </c>
      <c r="F376" s="71">
        <f t="shared" si="5"/>
        <v>11.760000000009313</v>
      </c>
    </row>
    <row r="377" spans="1:6">
      <c r="A377" s="66" t="s">
        <v>1259</v>
      </c>
      <c r="B377" s="67" t="s">
        <v>866</v>
      </c>
      <c r="C377" s="68" t="s">
        <v>1264</v>
      </c>
      <c r="D377" s="69">
        <v>8063600</v>
      </c>
      <c r="E377" s="70">
        <v>5636000</v>
      </c>
      <c r="F377" s="71">
        <f t="shared" si="5"/>
        <v>2427600</v>
      </c>
    </row>
    <row r="378" spans="1:6">
      <c r="A378" s="66" t="s">
        <v>1259</v>
      </c>
      <c r="B378" s="67" t="s">
        <v>866</v>
      </c>
      <c r="C378" s="68" t="s">
        <v>1265</v>
      </c>
      <c r="D378" s="69">
        <v>1331800</v>
      </c>
      <c r="E378" s="70" t="s">
        <v>47</v>
      </c>
      <c r="F378" s="71">
        <f t="shared" si="5"/>
        <v>1331800</v>
      </c>
    </row>
    <row r="379" spans="1:6">
      <c r="A379" s="66" t="s">
        <v>1259</v>
      </c>
      <c r="B379" s="67" t="s">
        <v>866</v>
      </c>
      <c r="C379" s="68" t="s">
        <v>1266</v>
      </c>
      <c r="D379" s="69">
        <v>20400900</v>
      </c>
      <c r="E379" s="70">
        <v>599650</v>
      </c>
      <c r="F379" s="71">
        <f t="shared" si="5"/>
        <v>19801250</v>
      </c>
    </row>
    <row r="380" spans="1:6">
      <c r="A380" s="66" t="s">
        <v>1259</v>
      </c>
      <c r="B380" s="67" t="s">
        <v>866</v>
      </c>
      <c r="C380" s="68" t="s">
        <v>1267</v>
      </c>
      <c r="D380" s="69">
        <v>51391700</v>
      </c>
      <c r="E380" s="70" t="s">
        <v>47</v>
      </c>
      <c r="F380" s="71">
        <f t="shared" si="5"/>
        <v>51391700</v>
      </c>
    </row>
    <row r="381" spans="1:6">
      <c r="A381" s="66" t="s">
        <v>1259</v>
      </c>
      <c r="B381" s="67" t="s">
        <v>866</v>
      </c>
      <c r="C381" s="68" t="s">
        <v>1268</v>
      </c>
      <c r="D381" s="69">
        <v>101205000</v>
      </c>
      <c r="E381" s="70" t="s">
        <v>47</v>
      </c>
      <c r="F381" s="71">
        <f t="shared" si="5"/>
        <v>101205000</v>
      </c>
    </row>
    <row r="382" spans="1:6">
      <c r="A382" s="66" t="s">
        <v>1259</v>
      </c>
      <c r="B382" s="67" t="s">
        <v>866</v>
      </c>
      <c r="C382" s="68" t="s">
        <v>1269</v>
      </c>
      <c r="D382" s="69">
        <v>187700</v>
      </c>
      <c r="E382" s="70">
        <v>37615.15</v>
      </c>
      <c r="F382" s="71">
        <f t="shared" si="5"/>
        <v>150084.85</v>
      </c>
    </row>
    <row r="383" spans="1:6">
      <c r="A383" s="66" t="s">
        <v>1259</v>
      </c>
      <c r="B383" s="67" t="s">
        <v>866</v>
      </c>
      <c r="C383" s="68" t="s">
        <v>1270</v>
      </c>
      <c r="D383" s="69">
        <v>14963600</v>
      </c>
      <c r="E383" s="70">
        <v>6185705.3799999999</v>
      </c>
      <c r="F383" s="71">
        <f t="shared" si="5"/>
        <v>8777894.620000001</v>
      </c>
    </row>
    <row r="384" spans="1:6">
      <c r="A384" s="66" t="s">
        <v>1259</v>
      </c>
      <c r="B384" s="67" t="s">
        <v>866</v>
      </c>
      <c r="C384" s="68" t="s">
        <v>1271</v>
      </c>
      <c r="D384" s="69">
        <v>753600</v>
      </c>
      <c r="E384" s="70">
        <v>753402.22</v>
      </c>
      <c r="F384" s="71">
        <f t="shared" si="5"/>
        <v>197.78000000002794</v>
      </c>
    </row>
    <row r="385" spans="1:6">
      <c r="A385" s="66" t="s">
        <v>1259</v>
      </c>
      <c r="B385" s="67" t="s">
        <v>866</v>
      </c>
      <c r="C385" s="68" t="s">
        <v>1272</v>
      </c>
      <c r="D385" s="69">
        <v>52711200</v>
      </c>
      <c r="E385" s="70">
        <v>30942795</v>
      </c>
      <c r="F385" s="71">
        <f t="shared" si="5"/>
        <v>21768405</v>
      </c>
    </row>
    <row r="386" spans="1:6">
      <c r="A386" s="66" t="s">
        <v>1259</v>
      </c>
      <c r="B386" s="67" t="s">
        <v>866</v>
      </c>
      <c r="C386" s="68" t="s">
        <v>1273</v>
      </c>
      <c r="D386" s="69">
        <v>150000</v>
      </c>
      <c r="E386" s="70" t="s">
        <v>47</v>
      </c>
      <c r="F386" s="71">
        <f t="shared" si="5"/>
        <v>150000</v>
      </c>
    </row>
    <row r="387" spans="1:6">
      <c r="A387" s="66" t="s">
        <v>1259</v>
      </c>
      <c r="B387" s="67" t="s">
        <v>866</v>
      </c>
      <c r="C387" s="68" t="s">
        <v>1274</v>
      </c>
      <c r="D387" s="69">
        <v>15410800</v>
      </c>
      <c r="E387" s="70">
        <v>9235350.5700000003</v>
      </c>
      <c r="F387" s="71">
        <f t="shared" si="5"/>
        <v>6175449.4299999997</v>
      </c>
    </row>
    <row r="388" spans="1:6">
      <c r="A388" s="66" t="s">
        <v>1259</v>
      </c>
      <c r="B388" s="67" t="s">
        <v>866</v>
      </c>
      <c r="C388" s="68" t="s">
        <v>1275</v>
      </c>
      <c r="D388" s="69">
        <v>83267200</v>
      </c>
      <c r="E388" s="70">
        <v>4702131.1900000004</v>
      </c>
      <c r="F388" s="71">
        <f t="shared" si="5"/>
        <v>78565068.810000002</v>
      </c>
    </row>
    <row r="389" spans="1:6">
      <c r="A389" s="66" t="s">
        <v>1276</v>
      </c>
      <c r="B389" s="67" t="s">
        <v>866</v>
      </c>
      <c r="C389" s="68" t="s">
        <v>1277</v>
      </c>
      <c r="D389" s="69">
        <v>162111400</v>
      </c>
      <c r="E389" s="70" t="s">
        <v>47</v>
      </c>
      <c r="F389" s="71">
        <f t="shared" si="5"/>
        <v>162111400</v>
      </c>
    </row>
    <row r="390" spans="1:6">
      <c r="A390" s="66" t="s">
        <v>1276</v>
      </c>
      <c r="B390" s="67" t="s">
        <v>866</v>
      </c>
      <c r="C390" s="68" t="s">
        <v>1278</v>
      </c>
      <c r="D390" s="69">
        <v>1402098700</v>
      </c>
      <c r="E390" s="70" t="s">
        <v>47</v>
      </c>
      <c r="F390" s="71">
        <f t="shared" si="5"/>
        <v>1402098700</v>
      </c>
    </row>
    <row r="391" spans="1:6">
      <c r="A391" s="66" t="s">
        <v>1276</v>
      </c>
      <c r="B391" s="67" t="s">
        <v>866</v>
      </c>
      <c r="C391" s="68" t="s">
        <v>1279</v>
      </c>
      <c r="D391" s="69">
        <v>20081200</v>
      </c>
      <c r="E391" s="70">
        <v>3040094.88</v>
      </c>
      <c r="F391" s="71">
        <f t="shared" si="5"/>
        <v>17041105.120000001</v>
      </c>
    </row>
    <row r="392" spans="1:6">
      <c r="A392" s="66" t="s">
        <v>1276</v>
      </c>
      <c r="B392" s="67" t="s">
        <v>866</v>
      </c>
      <c r="C392" s="68" t="s">
        <v>1280</v>
      </c>
      <c r="D392" s="69">
        <v>24060000</v>
      </c>
      <c r="E392" s="70" t="s">
        <v>47</v>
      </c>
      <c r="F392" s="71">
        <f t="shared" si="5"/>
        <v>24060000</v>
      </c>
    </row>
    <row r="393" spans="1:6">
      <c r="A393" s="66" t="s">
        <v>1276</v>
      </c>
      <c r="B393" s="67" t="s">
        <v>866</v>
      </c>
      <c r="C393" s="68" t="s">
        <v>1281</v>
      </c>
      <c r="D393" s="69">
        <v>24100000</v>
      </c>
      <c r="E393" s="70" t="s">
        <v>47</v>
      </c>
      <c r="F393" s="71">
        <f t="shared" si="5"/>
        <v>24100000</v>
      </c>
    </row>
    <row r="394" spans="1:6">
      <c r="A394" s="66" t="s">
        <v>1276</v>
      </c>
      <c r="B394" s="67" t="s">
        <v>866</v>
      </c>
      <c r="C394" s="68" t="s">
        <v>1282</v>
      </c>
      <c r="D394" s="69">
        <v>288500</v>
      </c>
      <c r="E394" s="70">
        <v>288455.95</v>
      </c>
      <c r="F394" s="71">
        <f t="shared" si="5"/>
        <v>44.049999999988358</v>
      </c>
    </row>
    <row r="395" spans="1:6">
      <c r="A395" s="66" t="s">
        <v>1283</v>
      </c>
      <c r="B395" s="67" t="s">
        <v>866</v>
      </c>
      <c r="C395" s="68" t="s">
        <v>1284</v>
      </c>
      <c r="D395" s="69">
        <v>468824300</v>
      </c>
      <c r="E395" s="70">
        <v>99800982.159999996</v>
      </c>
      <c r="F395" s="71">
        <f t="shared" si="5"/>
        <v>369023317.84000003</v>
      </c>
    </row>
    <row r="396" spans="1:6">
      <c r="A396" s="66" t="s">
        <v>1283</v>
      </c>
      <c r="B396" s="67" t="s">
        <v>866</v>
      </c>
      <c r="C396" s="68" t="s">
        <v>1285</v>
      </c>
      <c r="D396" s="69">
        <v>171304000</v>
      </c>
      <c r="E396" s="70">
        <v>171303908.80000001</v>
      </c>
      <c r="F396" s="71">
        <f t="shared" si="5"/>
        <v>91.199999988079071</v>
      </c>
    </row>
    <row r="397" spans="1:6">
      <c r="A397" s="66" t="s">
        <v>1283</v>
      </c>
      <c r="B397" s="67" t="s">
        <v>866</v>
      </c>
      <c r="C397" s="68" t="s">
        <v>1286</v>
      </c>
      <c r="D397" s="69">
        <v>3738026200</v>
      </c>
      <c r="E397" s="70">
        <v>651834024.76999998</v>
      </c>
      <c r="F397" s="71">
        <f t="shared" si="5"/>
        <v>3086192175.23</v>
      </c>
    </row>
    <row r="398" spans="1:6">
      <c r="A398" s="66" t="s">
        <v>1283</v>
      </c>
      <c r="B398" s="67" t="s">
        <v>866</v>
      </c>
      <c r="C398" s="68" t="s">
        <v>1287</v>
      </c>
      <c r="D398" s="69">
        <v>17157000</v>
      </c>
      <c r="E398" s="70">
        <v>2053953.03</v>
      </c>
      <c r="F398" s="71">
        <f t="shared" si="5"/>
        <v>15103046.970000001</v>
      </c>
    </row>
    <row r="399" spans="1:6">
      <c r="A399" s="66" t="s">
        <v>1283</v>
      </c>
      <c r="B399" s="67" t="s">
        <v>866</v>
      </c>
      <c r="C399" s="68" t="s">
        <v>1288</v>
      </c>
      <c r="D399" s="69">
        <v>110851800</v>
      </c>
      <c r="E399" s="70">
        <v>35661715.579999998</v>
      </c>
      <c r="F399" s="71">
        <f t="shared" ref="F399:F462" si="6">IF(OR(D399="-",IF(E399="-",0,E399)&gt;=IF(D399="-",0,D399)),"-",IF(D399="-",0,D399)-IF(E399="-",0,E399))</f>
        <v>75190084.420000002</v>
      </c>
    </row>
    <row r="400" spans="1:6">
      <c r="A400" s="66" t="s">
        <v>1283</v>
      </c>
      <c r="B400" s="67" t="s">
        <v>866</v>
      </c>
      <c r="C400" s="68" t="s">
        <v>1289</v>
      </c>
      <c r="D400" s="69">
        <v>4545400</v>
      </c>
      <c r="E400" s="70">
        <v>1434317.51</v>
      </c>
      <c r="F400" s="71">
        <f t="shared" si="6"/>
        <v>3111082.49</v>
      </c>
    </row>
    <row r="401" spans="1:6">
      <c r="A401" s="66" t="s">
        <v>1283</v>
      </c>
      <c r="B401" s="67" t="s">
        <v>866</v>
      </c>
      <c r="C401" s="68" t="s">
        <v>1290</v>
      </c>
      <c r="D401" s="69">
        <v>18064600</v>
      </c>
      <c r="E401" s="70" t="s">
        <v>47</v>
      </c>
      <c r="F401" s="71">
        <f t="shared" si="6"/>
        <v>18064600</v>
      </c>
    </row>
    <row r="402" spans="1:6">
      <c r="A402" s="66" t="s">
        <v>1283</v>
      </c>
      <c r="B402" s="67" t="s">
        <v>866</v>
      </c>
      <c r="C402" s="68" t="s">
        <v>1291</v>
      </c>
      <c r="D402" s="69">
        <v>46443300</v>
      </c>
      <c r="E402" s="70" t="s">
        <v>47</v>
      </c>
      <c r="F402" s="71">
        <f t="shared" si="6"/>
        <v>46443300</v>
      </c>
    </row>
    <row r="403" spans="1:6">
      <c r="A403" s="66" t="s">
        <v>1283</v>
      </c>
      <c r="B403" s="67" t="s">
        <v>866</v>
      </c>
      <c r="C403" s="68" t="s">
        <v>1292</v>
      </c>
      <c r="D403" s="69">
        <v>212507500</v>
      </c>
      <c r="E403" s="70" t="s">
        <v>47</v>
      </c>
      <c r="F403" s="71">
        <f t="shared" si="6"/>
        <v>212507500</v>
      </c>
    </row>
    <row r="404" spans="1:6">
      <c r="A404" s="66" t="s">
        <v>1283</v>
      </c>
      <c r="B404" s="67" t="s">
        <v>866</v>
      </c>
      <c r="C404" s="68" t="s">
        <v>1293</v>
      </c>
      <c r="D404" s="69">
        <v>31083200</v>
      </c>
      <c r="E404" s="70">
        <v>27298229.77</v>
      </c>
      <c r="F404" s="71">
        <f t="shared" si="6"/>
        <v>3784970.2300000004</v>
      </c>
    </row>
    <row r="405" spans="1:6">
      <c r="A405" s="66" t="s">
        <v>1283</v>
      </c>
      <c r="B405" s="67" t="s">
        <v>866</v>
      </c>
      <c r="C405" s="68" t="s">
        <v>1294</v>
      </c>
      <c r="D405" s="69">
        <v>1660500</v>
      </c>
      <c r="E405" s="70" t="s">
        <v>47</v>
      </c>
      <c r="F405" s="71">
        <f t="shared" si="6"/>
        <v>1660500</v>
      </c>
    </row>
    <row r="406" spans="1:6">
      <c r="A406" s="66" t="s">
        <v>1283</v>
      </c>
      <c r="B406" s="67" t="s">
        <v>866</v>
      </c>
      <c r="C406" s="68" t="s">
        <v>1295</v>
      </c>
      <c r="D406" s="69">
        <v>2999700</v>
      </c>
      <c r="E406" s="70" t="s">
        <v>47</v>
      </c>
      <c r="F406" s="71">
        <f t="shared" si="6"/>
        <v>2999700</v>
      </c>
    </row>
    <row r="407" spans="1:6">
      <c r="A407" s="66" t="s">
        <v>1283</v>
      </c>
      <c r="B407" s="67" t="s">
        <v>866</v>
      </c>
      <c r="C407" s="68" t="s">
        <v>1296</v>
      </c>
      <c r="D407" s="69">
        <v>2981300</v>
      </c>
      <c r="E407" s="70" t="s">
        <v>47</v>
      </c>
      <c r="F407" s="71">
        <f t="shared" si="6"/>
        <v>2981300</v>
      </c>
    </row>
    <row r="408" spans="1:6">
      <c r="A408" s="66" t="s">
        <v>1283</v>
      </c>
      <c r="B408" s="67" t="s">
        <v>866</v>
      </c>
      <c r="C408" s="68" t="s">
        <v>1297</v>
      </c>
      <c r="D408" s="69">
        <v>2987400</v>
      </c>
      <c r="E408" s="70" t="s">
        <v>47</v>
      </c>
      <c r="F408" s="71">
        <f t="shared" si="6"/>
        <v>2987400</v>
      </c>
    </row>
    <row r="409" spans="1:6">
      <c r="A409" s="66" t="s">
        <v>1283</v>
      </c>
      <c r="B409" s="67" t="s">
        <v>866</v>
      </c>
      <c r="C409" s="68" t="s">
        <v>1298</v>
      </c>
      <c r="D409" s="69">
        <v>357000</v>
      </c>
      <c r="E409" s="70">
        <v>336000</v>
      </c>
      <c r="F409" s="71">
        <f t="shared" si="6"/>
        <v>21000</v>
      </c>
    </row>
    <row r="410" spans="1:6">
      <c r="A410" s="66" t="s">
        <v>1283</v>
      </c>
      <c r="B410" s="67" t="s">
        <v>866</v>
      </c>
      <c r="C410" s="68" t="s">
        <v>1299</v>
      </c>
      <c r="D410" s="69">
        <v>1702900</v>
      </c>
      <c r="E410" s="70" t="s">
        <v>47</v>
      </c>
      <c r="F410" s="71">
        <f t="shared" si="6"/>
        <v>1702900</v>
      </c>
    </row>
    <row r="411" spans="1:6">
      <c r="A411" s="66" t="s">
        <v>1283</v>
      </c>
      <c r="B411" s="67" t="s">
        <v>866</v>
      </c>
      <c r="C411" s="68" t="s">
        <v>1300</v>
      </c>
      <c r="D411" s="69">
        <v>723000</v>
      </c>
      <c r="E411" s="70">
        <v>599600</v>
      </c>
      <c r="F411" s="71">
        <f t="shared" si="6"/>
        <v>123400</v>
      </c>
    </row>
    <row r="412" spans="1:6">
      <c r="A412" s="66" t="s">
        <v>1283</v>
      </c>
      <c r="B412" s="67" t="s">
        <v>866</v>
      </c>
      <c r="C412" s="68" t="s">
        <v>1301</v>
      </c>
      <c r="D412" s="69">
        <v>2766300</v>
      </c>
      <c r="E412" s="70" t="s">
        <v>47</v>
      </c>
      <c r="F412" s="71">
        <f t="shared" si="6"/>
        <v>2766300</v>
      </c>
    </row>
    <row r="413" spans="1:6">
      <c r="A413" s="66" t="s">
        <v>1283</v>
      </c>
      <c r="B413" s="67" t="s">
        <v>866</v>
      </c>
      <c r="C413" s="68" t="s">
        <v>1302</v>
      </c>
      <c r="D413" s="69">
        <v>6842100</v>
      </c>
      <c r="E413" s="70" t="s">
        <v>47</v>
      </c>
      <c r="F413" s="71">
        <f t="shared" si="6"/>
        <v>6842100</v>
      </c>
    </row>
    <row r="414" spans="1:6">
      <c r="A414" s="66" t="s">
        <v>1283</v>
      </c>
      <c r="B414" s="67" t="s">
        <v>866</v>
      </c>
      <c r="C414" s="68" t="s">
        <v>1303</v>
      </c>
      <c r="D414" s="69">
        <v>70708500</v>
      </c>
      <c r="E414" s="70" t="s">
        <v>47</v>
      </c>
      <c r="F414" s="71">
        <f t="shared" si="6"/>
        <v>70708500</v>
      </c>
    </row>
    <row r="415" spans="1:6">
      <c r="A415" s="66" t="s">
        <v>1283</v>
      </c>
      <c r="B415" s="67" t="s">
        <v>866</v>
      </c>
      <c r="C415" s="68" t="s">
        <v>1304</v>
      </c>
      <c r="D415" s="69">
        <v>2124100</v>
      </c>
      <c r="E415" s="70" t="s">
        <v>47</v>
      </c>
      <c r="F415" s="71">
        <f t="shared" si="6"/>
        <v>2124100</v>
      </c>
    </row>
    <row r="416" spans="1:6" ht="23.25">
      <c r="A416" s="66" t="s">
        <v>1305</v>
      </c>
      <c r="B416" s="67" t="s">
        <v>866</v>
      </c>
      <c r="C416" s="68" t="s">
        <v>1306</v>
      </c>
      <c r="D416" s="69">
        <v>7519100</v>
      </c>
      <c r="E416" s="70">
        <v>1190728.29</v>
      </c>
      <c r="F416" s="71">
        <f t="shared" si="6"/>
        <v>6328371.71</v>
      </c>
    </row>
    <row r="417" spans="1:6" ht="23.25">
      <c r="A417" s="66" t="s">
        <v>1305</v>
      </c>
      <c r="B417" s="67" t="s">
        <v>866</v>
      </c>
      <c r="C417" s="68" t="s">
        <v>1307</v>
      </c>
      <c r="D417" s="69">
        <v>356700</v>
      </c>
      <c r="E417" s="70">
        <v>78294.990000000005</v>
      </c>
      <c r="F417" s="71">
        <f t="shared" si="6"/>
        <v>278405.01</v>
      </c>
    </row>
    <row r="418" spans="1:6" ht="23.25">
      <c r="A418" s="66" t="s">
        <v>1305</v>
      </c>
      <c r="B418" s="67" t="s">
        <v>866</v>
      </c>
      <c r="C418" s="68" t="s">
        <v>1308</v>
      </c>
      <c r="D418" s="69">
        <v>272700</v>
      </c>
      <c r="E418" s="70" t="s">
        <v>47</v>
      </c>
      <c r="F418" s="71">
        <f t="shared" si="6"/>
        <v>272700</v>
      </c>
    </row>
    <row r="419" spans="1:6" ht="23.25">
      <c r="A419" s="66" t="s">
        <v>1305</v>
      </c>
      <c r="B419" s="67" t="s">
        <v>866</v>
      </c>
      <c r="C419" s="68" t="s">
        <v>1309</v>
      </c>
      <c r="D419" s="69">
        <v>8134200</v>
      </c>
      <c r="E419" s="70" t="s">
        <v>47</v>
      </c>
      <c r="F419" s="71">
        <f t="shared" si="6"/>
        <v>8134200</v>
      </c>
    </row>
    <row r="420" spans="1:6" ht="23.25">
      <c r="A420" s="66" t="s">
        <v>1305</v>
      </c>
      <c r="B420" s="67" t="s">
        <v>866</v>
      </c>
      <c r="C420" s="68" t="s">
        <v>1310</v>
      </c>
      <c r="D420" s="69">
        <v>77666900</v>
      </c>
      <c r="E420" s="70">
        <v>21982496.23</v>
      </c>
      <c r="F420" s="71">
        <f t="shared" si="6"/>
        <v>55684403.769999996</v>
      </c>
    </row>
    <row r="421" spans="1:6" ht="23.25">
      <c r="A421" s="66" t="s">
        <v>1305</v>
      </c>
      <c r="B421" s="67" t="s">
        <v>866</v>
      </c>
      <c r="C421" s="68" t="s">
        <v>1311</v>
      </c>
      <c r="D421" s="69">
        <v>11143700</v>
      </c>
      <c r="E421" s="70">
        <v>2444005.5099999998</v>
      </c>
      <c r="F421" s="71">
        <f t="shared" si="6"/>
        <v>8699694.4900000002</v>
      </c>
    </row>
    <row r="422" spans="1:6" ht="23.25">
      <c r="A422" s="66" t="s">
        <v>1305</v>
      </c>
      <c r="B422" s="67" t="s">
        <v>866</v>
      </c>
      <c r="C422" s="68" t="s">
        <v>1312</v>
      </c>
      <c r="D422" s="69">
        <v>23450000</v>
      </c>
      <c r="E422" s="70">
        <v>5871076.1500000004</v>
      </c>
      <c r="F422" s="71">
        <f t="shared" si="6"/>
        <v>17578923.850000001</v>
      </c>
    </row>
    <row r="423" spans="1:6" ht="23.25">
      <c r="A423" s="66" t="s">
        <v>1305</v>
      </c>
      <c r="B423" s="67" t="s">
        <v>866</v>
      </c>
      <c r="C423" s="68" t="s">
        <v>1313</v>
      </c>
      <c r="D423" s="69">
        <v>404600</v>
      </c>
      <c r="E423" s="70">
        <v>404600</v>
      </c>
      <c r="F423" s="71" t="str">
        <f t="shared" si="6"/>
        <v>-</v>
      </c>
    </row>
    <row r="424" spans="1:6" ht="23.25">
      <c r="A424" s="66" t="s">
        <v>1305</v>
      </c>
      <c r="B424" s="67" t="s">
        <v>866</v>
      </c>
      <c r="C424" s="68" t="s">
        <v>1314</v>
      </c>
      <c r="D424" s="69">
        <v>93500</v>
      </c>
      <c r="E424" s="70">
        <v>93408.6</v>
      </c>
      <c r="F424" s="71">
        <f t="shared" si="6"/>
        <v>91.399999999994179</v>
      </c>
    </row>
    <row r="425" spans="1:6" ht="23.25">
      <c r="A425" s="66" t="s">
        <v>1305</v>
      </c>
      <c r="B425" s="67" t="s">
        <v>866</v>
      </c>
      <c r="C425" s="68" t="s">
        <v>1315</v>
      </c>
      <c r="D425" s="69">
        <v>23678600</v>
      </c>
      <c r="E425" s="70">
        <v>7425761.7300000004</v>
      </c>
      <c r="F425" s="71">
        <f t="shared" si="6"/>
        <v>16252838.27</v>
      </c>
    </row>
    <row r="426" spans="1:6" ht="23.25">
      <c r="A426" s="66" t="s">
        <v>1305</v>
      </c>
      <c r="B426" s="67" t="s">
        <v>866</v>
      </c>
      <c r="C426" s="68" t="s">
        <v>1316</v>
      </c>
      <c r="D426" s="69">
        <v>287887400</v>
      </c>
      <c r="E426" s="70">
        <v>98826965.810000002</v>
      </c>
      <c r="F426" s="71">
        <f t="shared" si="6"/>
        <v>189060434.19</v>
      </c>
    </row>
    <row r="427" spans="1:6" ht="23.25">
      <c r="A427" s="66" t="s">
        <v>1305</v>
      </c>
      <c r="B427" s="67" t="s">
        <v>866</v>
      </c>
      <c r="C427" s="68" t="s">
        <v>1317</v>
      </c>
      <c r="D427" s="69">
        <v>1554300</v>
      </c>
      <c r="E427" s="70">
        <v>345869.93</v>
      </c>
      <c r="F427" s="71">
        <f t="shared" si="6"/>
        <v>1208430.07</v>
      </c>
    </row>
    <row r="428" spans="1:6" ht="23.25">
      <c r="A428" s="66" t="s">
        <v>1305</v>
      </c>
      <c r="B428" s="67" t="s">
        <v>866</v>
      </c>
      <c r="C428" s="68" t="s">
        <v>1318</v>
      </c>
      <c r="D428" s="69">
        <v>85553800</v>
      </c>
      <c r="E428" s="70">
        <v>25868612.140000001</v>
      </c>
      <c r="F428" s="71">
        <f t="shared" si="6"/>
        <v>59685187.859999999</v>
      </c>
    </row>
    <row r="429" spans="1:6" ht="23.25">
      <c r="A429" s="66" t="s">
        <v>1305</v>
      </c>
      <c r="B429" s="67" t="s">
        <v>866</v>
      </c>
      <c r="C429" s="68" t="s">
        <v>1319</v>
      </c>
      <c r="D429" s="69">
        <v>31393300</v>
      </c>
      <c r="E429" s="70">
        <v>10604313.49</v>
      </c>
      <c r="F429" s="71">
        <f t="shared" si="6"/>
        <v>20788986.509999998</v>
      </c>
    </row>
    <row r="430" spans="1:6" ht="23.25">
      <c r="A430" s="66" t="s">
        <v>1305</v>
      </c>
      <c r="B430" s="67" t="s">
        <v>866</v>
      </c>
      <c r="C430" s="68" t="s">
        <v>1320</v>
      </c>
      <c r="D430" s="69">
        <v>6591700</v>
      </c>
      <c r="E430" s="70">
        <v>3306775.45</v>
      </c>
      <c r="F430" s="71">
        <f t="shared" si="6"/>
        <v>3284924.55</v>
      </c>
    </row>
    <row r="431" spans="1:6" ht="23.25">
      <c r="A431" s="66" t="s">
        <v>1305</v>
      </c>
      <c r="B431" s="67" t="s">
        <v>866</v>
      </c>
      <c r="C431" s="68" t="s">
        <v>1321</v>
      </c>
      <c r="D431" s="69">
        <v>126100</v>
      </c>
      <c r="E431" s="70">
        <v>34737</v>
      </c>
      <c r="F431" s="71">
        <f t="shared" si="6"/>
        <v>91363</v>
      </c>
    </row>
    <row r="432" spans="1:6" ht="23.25">
      <c r="A432" s="66" t="s">
        <v>1305</v>
      </c>
      <c r="B432" s="67" t="s">
        <v>866</v>
      </c>
      <c r="C432" s="68" t="s">
        <v>1322</v>
      </c>
      <c r="D432" s="69">
        <v>20700</v>
      </c>
      <c r="E432" s="70" t="s">
        <v>47</v>
      </c>
      <c r="F432" s="71">
        <f t="shared" si="6"/>
        <v>20700</v>
      </c>
    </row>
    <row r="433" spans="1:6" ht="23.25">
      <c r="A433" s="66" t="s">
        <v>1305</v>
      </c>
      <c r="B433" s="67" t="s">
        <v>866</v>
      </c>
      <c r="C433" s="68" t="s">
        <v>1323</v>
      </c>
      <c r="D433" s="69">
        <v>161585200</v>
      </c>
      <c r="E433" s="70">
        <v>87767179.959999993</v>
      </c>
      <c r="F433" s="71">
        <f t="shared" si="6"/>
        <v>73818020.040000007</v>
      </c>
    </row>
    <row r="434" spans="1:6" ht="23.25">
      <c r="A434" s="66" t="s">
        <v>1305</v>
      </c>
      <c r="B434" s="67" t="s">
        <v>866</v>
      </c>
      <c r="C434" s="68" t="s">
        <v>1324</v>
      </c>
      <c r="D434" s="69">
        <v>1300</v>
      </c>
      <c r="E434" s="70">
        <v>606</v>
      </c>
      <c r="F434" s="71">
        <f t="shared" si="6"/>
        <v>694</v>
      </c>
    </row>
    <row r="435" spans="1:6" ht="23.25">
      <c r="A435" s="66" t="s">
        <v>1305</v>
      </c>
      <c r="B435" s="67" t="s">
        <v>866</v>
      </c>
      <c r="C435" s="68" t="s">
        <v>1325</v>
      </c>
      <c r="D435" s="69">
        <v>1923300</v>
      </c>
      <c r="E435" s="70" t="s">
        <v>47</v>
      </c>
      <c r="F435" s="71">
        <f t="shared" si="6"/>
        <v>1923300</v>
      </c>
    </row>
    <row r="436" spans="1:6" ht="23.25">
      <c r="A436" s="66" t="s">
        <v>1305</v>
      </c>
      <c r="B436" s="67" t="s">
        <v>866</v>
      </c>
      <c r="C436" s="68" t="s">
        <v>1326</v>
      </c>
      <c r="D436" s="69">
        <v>1501500</v>
      </c>
      <c r="E436" s="70">
        <v>417900</v>
      </c>
      <c r="F436" s="71">
        <f t="shared" si="6"/>
        <v>1083600</v>
      </c>
    </row>
    <row r="437" spans="1:6" ht="23.25">
      <c r="A437" s="66" t="s">
        <v>1305</v>
      </c>
      <c r="B437" s="67" t="s">
        <v>866</v>
      </c>
      <c r="C437" s="68" t="s">
        <v>1327</v>
      </c>
      <c r="D437" s="69">
        <v>146899000</v>
      </c>
      <c r="E437" s="70">
        <v>47433488.93</v>
      </c>
      <c r="F437" s="71">
        <f t="shared" si="6"/>
        <v>99465511.069999993</v>
      </c>
    </row>
    <row r="438" spans="1:6" ht="23.25">
      <c r="A438" s="66" t="s">
        <v>1305</v>
      </c>
      <c r="B438" s="67" t="s">
        <v>866</v>
      </c>
      <c r="C438" s="68" t="s">
        <v>1328</v>
      </c>
      <c r="D438" s="69">
        <v>329700</v>
      </c>
      <c r="E438" s="70" t="s">
        <v>47</v>
      </c>
      <c r="F438" s="71">
        <f t="shared" si="6"/>
        <v>329700</v>
      </c>
    </row>
    <row r="439" spans="1:6" ht="23.25">
      <c r="A439" s="66" t="s">
        <v>1004</v>
      </c>
      <c r="B439" s="67" t="s">
        <v>866</v>
      </c>
      <c r="C439" s="68" t="s">
        <v>1329</v>
      </c>
      <c r="D439" s="69">
        <v>79000</v>
      </c>
      <c r="E439" s="70">
        <v>7000</v>
      </c>
      <c r="F439" s="71">
        <f t="shared" si="6"/>
        <v>72000</v>
      </c>
    </row>
    <row r="440" spans="1:6" ht="23.25">
      <c r="A440" s="66" t="s">
        <v>1004</v>
      </c>
      <c r="B440" s="67" t="s">
        <v>866</v>
      </c>
      <c r="C440" s="68" t="s">
        <v>1330</v>
      </c>
      <c r="D440" s="69">
        <v>435900</v>
      </c>
      <c r="E440" s="70">
        <v>63500</v>
      </c>
      <c r="F440" s="71">
        <f t="shared" si="6"/>
        <v>372400</v>
      </c>
    </row>
    <row r="441" spans="1:6" ht="23.25">
      <c r="A441" s="54" t="s">
        <v>1331</v>
      </c>
      <c r="B441" s="55" t="s">
        <v>866</v>
      </c>
      <c r="C441" s="56" t="s">
        <v>1332</v>
      </c>
      <c r="D441" s="57">
        <v>3306217400</v>
      </c>
      <c r="E441" s="58">
        <v>959918707.49000001</v>
      </c>
      <c r="F441" s="59">
        <f t="shared" si="6"/>
        <v>2346298692.5100002</v>
      </c>
    </row>
    <row r="442" spans="1:6">
      <c r="A442" s="66" t="s">
        <v>884</v>
      </c>
      <c r="B442" s="67" t="s">
        <v>866</v>
      </c>
      <c r="C442" s="68" t="s">
        <v>1333</v>
      </c>
      <c r="D442" s="69">
        <v>2045600</v>
      </c>
      <c r="E442" s="70">
        <v>780358.59</v>
      </c>
      <c r="F442" s="71">
        <f t="shared" si="6"/>
        <v>1265241.4100000001</v>
      </c>
    </row>
    <row r="443" spans="1:6">
      <c r="A443" s="66" t="s">
        <v>884</v>
      </c>
      <c r="B443" s="67" t="s">
        <v>866</v>
      </c>
      <c r="C443" s="68" t="s">
        <v>1334</v>
      </c>
      <c r="D443" s="69">
        <v>890900</v>
      </c>
      <c r="E443" s="70">
        <v>840857</v>
      </c>
      <c r="F443" s="71">
        <f t="shared" si="6"/>
        <v>50043</v>
      </c>
    </row>
    <row r="444" spans="1:6">
      <c r="A444" s="66" t="s">
        <v>884</v>
      </c>
      <c r="B444" s="67" t="s">
        <v>866</v>
      </c>
      <c r="C444" s="68" t="s">
        <v>1335</v>
      </c>
      <c r="D444" s="69">
        <v>59500</v>
      </c>
      <c r="E444" s="70">
        <v>59435.040000000001</v>
      </c>
      <c r="F444" s="71">
        <f t="shared" si="6"/>
        <v>64.959999999999127</v>
      </c>
    </row>
    <row r="445" spans="1:6">
      <c r="A445" s="66" t="s">
        <v>1336</v>
      </c>
      <c r="B445" s="67" t="s">
        <v>866</v>
      </c>
      <c r="C445" s="68" t="s">
        <v>1337</v>
      </c>
      <c r="D445" s="69">
        <v>5848600</v>
      </c>
      <c r="E445" s="70">
        <v>618433.61</v>
      </c>
      <c r="F445" s="71">
        <f t="shared" si="6"/>
        <v>5230166.3899999997</v>
      </c>
    </row>
    <row r="446" spans="1:6">
      <c r="A446" s="66" t="s">
        <v>1259</v>
      </c>
      <c r="B446" s="67" t="s">
        <v>866</v>
      </c>
      <c r="C446" s="68" t="s">
        <v>1338</v>
      </c>
      <c r="D446" s="69">
        <v>81887700</v>
      </c>
      <c r="E446" s="70" t="s">
        <v>47</v>
      </c>
      <c r="F446" s="71">
        <f t="shared" si="6"/>
        <v>81887700</v>
      </c>
    </row>
    <row r="447" spans="1:6">
      <c r="A447" s="66" t="s">
        <v>1259</v>
      </c>
      <c r="B447" s="67" t="s">
        <v>866</v>
      </c>
      <c r="C447" s="68" t="s">
        <v>1339</v>
      </c>
      <c r="D447" s="69">
        <v>2664000</v>
      </c>
      <c r="E447" s="70">
        <v>2304000</v>
      </c>
      <c r="F447" s="71">
        <f t="shared" si="6"/>
        <v>360000</v>
      </c>
    </row>
    <row r="448" spans="1:6">
      <c r="A448" s="66" t="s">
        <v>1259</v>
      </c>
      <c r="B448" s="67" t="s">
        <v>866</v>
      </c>
      <c r="C448" s="68" t="s">
        <v>1340</v>
      </c>
      <c r="D448" s="69">
        <v>21954200</v>
      </c>
      <c r="E448" s="70">
        <v>6633571</v>
      </c>
      <c r="F448" s="71">
        <f t="shared" si="6"/>
        <v>15320629</v>
      </c>
    </row>
    <row r="449" spans="1:6">
      <c r="A449" s="66" t="s">
        <v>1259</v>
      </c>
      <c r="B449" s="67" t="s">
        <v>866</v>
      </c>
      <c r="C449" s="68" t="s">
        <v>1341</v>
      </c>
      <c r="D449" s="69">
        <v>27548200</v>
      </c>
      <c r="E449" s="70">
        <v>4086805.98</v>
      </c>
      <c r="F449" s="71">
        <f t="shared" si="6"/>
        <v>23461394.02</v>
      </c>
    </row>
    <row r="450" spans="1:6">
      <c r="A450" s="66" t="s">
        <v>1259</v>
      </c>
      <c r="B450" s="67" t="s">
        <v>866</v>
      </c>
      <c r="C450" s="68" t="s">
        <v>1342</v>
      </c>
      <c r="D450" s="69">
        <v>1242500</v>
      </c>
      <c r="E450" s="70">
        <v>182738.3</v>
      </c>
      <c r="F450" s="71">
        <f t="shared" si="6"/>
        <v>1059761.7</v>
      </c>
    </row>
    <row r="451" spans="1:6">
      <c r="A451" s="66" t="s">
        <v>1259</v>
      </c>
      <c r="B451" s="67" t="s">
        <v>866</v>
      </c>
      <c r="C451" s="68" t="s">
        <v>1343</v>
      </c>
      <c r="D451" s="69">
        <v>1928000</v>
      </c>
      <c r="E451" s="70">
        <v>40000</v>
      </c>
      <c r="F451" s="71">
        <f t="shared" si="6"/>
        <v>1888000</v>
      </c>
    </row>
    <row r="452" spans="1:6">
      <c r="A452" s="66" t="s">
        <v>1259</v>
      </c>
      <c r="B452" s="67" t="s">
        <v>866</v>
      </c>
      <c r="C452" s="68" t="s">
        <v>1344</v>
      </c>
      <c r="D452" s="69">
        <v>20742100</v>
      </c>
      <c r="E452" s="70">
        <v>1410323.11</v>
      </c>
      <c r="F452" s="71">
        <f t="shared" si="6"/>
        <v>19331776.890000001</v>
      </c>
    </row>
    <row r="453" spans="1:6">
      <c r="A453" s="66" t="s">
        <v>1259</v>
      </c>
      <c r="B453" s="67" t="s">
        <v>866</v>
      </c>
      <c r="C453" s="68" t="s">
        <v>1345</v>
      </c>
      <c r="D453" s="69">
        <v>1337900</v>
      </c>
      <c r="E453" s="70">
        <v>149270.54</v>
      </c>
      <c r="F453" s="71">
        <f t="shared" si="6"/>
        <v>1188629.46</v>
      </c>
    </row>
    <row r="454" spans="1:6">
      <c r="A454" s="66" t="s">
        <v>1259</v>
      </c>
      <c r="B454" s="67" t="s">
        <v>866</v>
      </c>
      <c r="C454" s="68" t="s">
        <v>1346</v>
      </c>
      <c r="D454" s="69">
        <v>37604900</v>
      </c>
      <c r="E454" s="70">
        <v>37604899</v>
      </c>
      <c r="F454" s="71">
        <f t="shared" si="6"/>
        <v>1</v>
      </c>
    </row>
    <row r="455" spans="1:6">
      <c r="A455" s="66" t="s">
        <v>1259</v>
      </c>
      <c r="B455" s="67" t="s">
        <v>866</v>
      </c>
      <c r="C455" s="68" t="s">
        <v>1347</v>
      </c>
      <c r="D455" s="69">
        <v>2139300</v>
      </c>
      <c r="E455" s="70">
        <v>2139204</v>
      </c>
      <c r="F455" s="71">
        <f t="shared" si="6"/>
        <v>96</v>
      </c>
    </row>
    <row r="456" spans="1:6">
      <c r="A456" s="66" t="s">
        <v>1259</v>
      </c>
      <c r="B456" s="67" t="s">
        <v>866</v>
      </c>
      <c r="C456" s="68" t="s">
        <v>1348</v>
      </c>
      <c r="D456" s="69">
        <v>216000</v>
      </c>
      <c r="E456" s="70" t="s">
        <v>47</v>
      </c>
      <c r="F456" s="71">
        <f t="shared" si="6"/>
        <v>216000</v>
      </c>
    </row>
    <row r="457" spans="1:6">
      <c r="A457" s="66" t="s">
        <v>1259</v>
      </c>
      <c r="B457" s="67" t="s">
        <v>866</v>
      </c>
      <c r="C457" s="68" t="s">
        <v>1349</v>
      </c>
      <c r="D457" s="69">
        <v>229735900</v>
      </c>
      <c r="E457" s="70">
        <v>49990574.479999997</v>
      </c>
      <c r="F457" s="71">
        <f t="shared" si="6"/>
        <v>179745325.52000001</v>
      </c>
    </row>
    <row r="458" spans="1:6">
      <c r="A458" s="66" t="s">
        <v>1259</v>
      </c>
      <c r="B458" s="67" t="s">
        <v>866</v>
      </c>
      <c r="C458" s="68" t="s">
        <v>1350</v>
      </c>
      <c r="D458" s="69">
        <v>18538300</v>
      </c>
      <c r="E458" s="70">
        <v>2994197.12</v>
      </c>
      <c r="F458" s="71">
        <f t="shared" si="6"/>
        <v>15544102.879999999</v>
      </c>
    </row>
    <row r="459" spans="1:6">
      <c r="A459" s="66" t="s">
        <v>1259</v>
      </c>
      <c r="B459" s="67" t="s">
        <v>866</v>
      </c>
      <c r="C459" s="68" t="s">
        <v>1351</v>
      </c>
      <c r="D459" s="69">
        <v>78658100</v>
      </c>
      <c r="E459" s="70">
        <v>4846383.37</v>
      </c>
      <c r="F459" s="71">
        <f t="shared" si="6"/>
        <v>73811716.629999995</v>
      </c>
    </row>
    <row r="460" spans="1:6">
      <c r="A460" s="66" t="s">
        <v>1259</v>
      </c>
      <c r="B460" s="67" t="s">
        <v>866</v>
      </c>
      <c r="C460" s="68" t="s">
        <v>1352</v>
      </c>
      <c r="D460" s="69">
        <v>4235600</v>
      </c>
      <c r="E460" s="70">
        <v>874359.96</v>
      </c>
      <c r="F460" s="71">
        <f t="shared" si="6"/>
        <v>3361240.04</v>
      </c>
    </row>
    <row r="461" spans="1:6">
      <c r="A461" s="66" t="s">
        <v>1259</v>
      </c>
      <c r="B461" s="67" t="s">
        <v>866</v>
      </c>
      <c r="C461" s="68" t="s">
        <v>1353</v>
      </c>
      <c r="D461" s="69">
        <v>163131300</v>
      </c>
      <c r="E461" s="70">
        <v>67801105.609999999</v>
      </c>
      <c r="F461" s="71">
        <f t="shared" si="6"/>
        <v>95330194.390000001</v>
      </c>
    </row>
    <row r="462" spans="1:6">
      <c r="A462" s="66" t="s">
        <v>1259</v>
      </c>
      <c r="B462" s="67" t="s">
        <v>866</v>
      </c>
      <c r="C462" s="68" t="s">
        <v>1354</v>
      </c>
      <c r="D462" s="69">
        <v>12564500</v>
      </c>
      <c r="E462" s="70">
        <v>6307747.9900000002</v>
      </c>
      <c r="F462" s="71">
        <f t="shared" si="6"/>
        <v>6256752.0099999998</v>
      </c>
    </row>
    <row r="463" spans="1:6">
      <c r="A463" s="66" t="s">
        <v>1259</v>
      </c>
      <c r="B463" s="67" t="s">
        <v>866</v>
      </c>
      <c r="C463" s="68" t="s">
        <v>1355</v>
      </c>
      <c r="D463" s="69">
        <v>82548400</v>
      </c>
      <c r="E463" s="70">
        <v>34308993.380000003</v>
      </c>
      <c r="F463" s="71">
        <f t="shared" ref="F463:F526" si="7">IF(OR(D463="-",IF(E463="-",0,E463)&gt;=IF(D463="-",0,D463)),"-",IF(D463="-",0,D463)-IF(E463="-",0,E463))</f>
        <v>48239406.619999997</v>
      </c>
    </row>
    <row r="464" spans="1:6">
      <c r="A464" s="66" t="s">
        <v>1259</v>
      </c>
      <c r="B464" s="67" t="s">
        <v>866</v>
      </c>
      <c r="C464" s="68" t="s">
        <v>1356</v>
      </c>
      <c r="D464" s="69">
        <v>6358100</v>
      </c>
      <c r="E464" s="70">
        <v>3191872.47</v>
      </c>
      <c r="F464" s="71">
        <f t="shared" si="7"/>
        <v>3166227.53</v>
      </c>
    </row>
    <row r="465" spans="1:6">
      <c r="A465" s="66" t="s">
        <v>1259</v>
      </c>
      <c r="B465" s="67" t="s">
        <v>866</v>
      </c>
      <c r="C465" s="68" t="s">
        <v>1357</v>
      </c>
      <c r="D465" s="69">
        <v>7150600</v>
      </c>
      <c r="E465" s="70">
        <v>2512706</v>
      </c>
      <c r="F465" s="71">
        <f t="shared" si="7"/>
        <v>4637894</v>
      </c>
    </row>
    <row r="466" spans="1:6">
      <c r="A466" s="66" t="s">
        <v>1276</v>
      </c>
      <c r="B466" s="67" t="s">
        <v>866</v>
      </c>
      <c r="C466" s="68" t="s">
        <v>1358</v>
      </c>
      <c r="D466" s="69">
        <v>2900000</v>
      </c>
      <c r="E466" s="70">
        <v>2900000</v>
      </c>
      <c r="F466" s="71" t="str">
        <f t="shared" si="7"/>
        <v>-</v>
      </c>
    </row>
    <row r="467" spans="1:6">
      <c r="A467" s="66" t="s">
        <v>1276</v>
      </c>
      <c r="B467" s="67" t="s">
        <v>866</v>
      </c>
      <c r="C467" s="68" t="s">
        <v>1359</v>
      </c>
      <c r="D467" s="69">
        <v>120000</v>
      </c>
      <c r="E467" s="70">
        <v>93257.98</v>
      </c>
      <c r="F467" s="71">
        <f t="shared" si="7"/>
        <v>26742.020000000004</v>
      </c>
    </row>
    <row r="468" spans="1:6">
      <c r="A468" s="66" t="s">
        <v>1276</v>
      </c>
      <c r="B468" s="67" t="s">
        <v>866</v>
      </c>
      <c r="C468" s="68" t="s">
        <v>1360</v>
      </c>
      <c r="D468" s="69">
        <v>9818800</v>
      </c>
      <c r="E468" s="70">
        <v>2984000</v>
      </c>
      <c r="F468" s="71">
        <f t="shared" si="7"/>
        <v>6834800</v>
      </c>
    </row>
    <row r="469" spans="1:6">
      <c r="A469" s="66" t="s">
        <v>1276</v>
      </c>
      <c r="B469" s="67" t="s">
        <v>866</v>
      </c>
      <c r="C469" s="68" t="s">
        <v>1361</v>
      </c>
      <c r="D469" s="69">
        <v>405000</v>
      </c>
      <c r="E469" s="70">
        <v>208078.28</v>
      </c>
      <c r="F469" s="71">
        <f t="shared" si="7"/>
        <v>196921.72</v>
      </c>
    </row>
    <row r="470" spans="1:6">
      <c r="A470" s="66" t="s">
        <v>1283</v>
      </c>
      <c r="B470" s="67" t="s">
        <v>866</v>
      </c>
      <c r="C470" s="68" t="s">
        <v>1362</v>
      </c>
      <c r="D470" s="69">
        <v>1230130400</v>
      </c>
      <c r="E470" s="70">
        <v>63226848.060000002</v>
      </c>
      <c r="F470" s="71">
        <f t="shared" si="7"/>
        <v>1166903551.9400001</v>
      </c>
    </row>
    <row r="471" spans="1:6" ht="23.25">
      <c r="A471" s="66" t="s">
        <v>1305</v>
      </c>
      <c r="B471" s="67" t="s">
        <v>866</v>
      </c>
      <c r="C471" s="68" t="s">
        <v>1363</v>
      </c>
      <c r="D471" s="69">
        <v>44759100</v>
      </c>
      <c r="E471" s="70">
        <v>13607562.220000001</v>
      </c>
      <c r="F471" s="71">
        <f t="shared" si="7"/>
        <v>31151537.780000001</v>
      </c>
    </row>
    <row r="472" spans="1:6" ht="23.25">
      <c r="A472" s="66" t="s">
        <v>1305</v>
      </c>
      <c r="B472" s="67" t="s">
        <v>866</v>
      </c>
      <c r="C472" s="68" t="s">
        <v>1364</v>
      </c>
      <c r="D472" s="69">
        <v>6291200</v>
      </c>
      <c r="E472" s="70">
        <v>1435846.46</v>
      </c>
      <c r="F472" s="71">
        <f t="shared" si="7"/>
        <v>4855353.54</v>
      </c>
    </row>
    <row r="473" spans="1:6" ht="23.25">
      <c r="A473" s="66" t="s">
        <v>1305</v>
      </c>
      <c r="B473" s="67" t="s">
        <v>866</v>
      </c>
      <c r="C473" s="68" t="s">
        <v>1365</v>
      </c>
      <c r="D473" s="69">
        <v>13533500</v>
      </c>
      <c r="E473" s="70">
        <v>3575520.29</v>
      </c>
      <c r="F473" s="71">
        <f t="shared" si="7"/>
        <v>9957979.7100000009</v>
      </c>
    </row>
    <row r="474" spans="1:6" ht="23.25">
      <c r="A474" s="66" t="s">
        <v>1305</v>
      </c>
      <c r="B474" s="67" t="s">
        <v>866</v>
      </c>
      <c r="C474" s="68" t="s">
        <v>1366</v>
      </c>
      <c r="D474" s="69">
        <v>250000</v>
      </c>
      <c r="E474" s="70" t="s">
        <v>47</v>
      </c>
      <c r="F474" s="71">
        <f t="shared" si="7"/>
        <v>250000</v>
      </c>
    </row>
    <row r="475" spans="1:6" ht="23.25">
      <c r="A475" s="66" t="s">
        <v>1305</v>
      </c>
      <c r="B475" s="67" t="s">
        <v>866</v>
      </c>
      <c r="C475" s="68" t="s">
        <v>1367</v>
      </c>
      <c r="D475" s="69">
        <v>11297700</v>
      </c>
      <c r="E475" s="70">
        <v>3496715.34</v>
      </c>
      <c r="F475" s="71">
        <f t="shared" si="7"/>
        <v>7800984.6600000001</v>
      </c>
    </row>
    <row r="476" spans="1:6" ht="23.25">
      <c r="A476" s="66" t="s">
        <v>1305</v>
      </c>
      <c r="B476" s="67" t="s">
        <v>866</v>
      </c>
      <c r="C476" s="68" t="s">
        <v>1368</v>
      </c>
      <c r="D476" s="69">
        <v>69113600</v>
      </c>
      <c r="E476" s="70">
        <v>19483135.170000002</v>
      </c>
      <c r="F476" s="71">
        <f t="shared" si="7"/>
        <v>49630464.829999998</v>
      </c>
    </row>
    <row r="477" spans="1:6" ht="23.25">
      <c r="A477" s="66" t="s">
        <v>1305</v>
      </c>
      <c r="B477" s="67" t="s">
        <v>866</v>
      </c>
      <c r="C477" s="68" t="s">
        <v>1369</v>
      </c>
      <c r="D477" s="69">
        <v>2432900</v>
      </c>
      <c r="E477" s="70">
        <v>13937.2</v>
      </c>
      <c r="F477" s="71">
        <f t="shared" si="7"/>
        <v>2418962.7999999998</v>
      </c>
    </row>
    <row r="478" spans="1:6" ht="23.25">
      <c r="A478" s="66" t="s">
        <v>1305</v>
      </c>
      <c r="B478" s="67" t="s">
        <v>866</v>
      </c>
      <c r="C478" s="68" t="s">
        <v>1370</v>
      </c>
      <c r="D478" s="69">
        <v>21259900</v>
      </c>
      <c r="E478" s="70">
        <v>5283496.4800000004</v>
      </c>
      <c r="F478" s="71">
        <f t="shared" si="7"/>
        <v>15976403.52</v>
      </c>
    </row>
    <row r="479" spans="1:6" ht="23.25">
      <c r="A479" s="66" t="s">
        <v>1305</v>
      </c>
      <c r="B479" s="67" t="s">
        <v>866</v>
      </c>
      <c r="C479" s="68" t="s">
        <v>1371</v>
      </c>
      <c r="D479" s="69">
        <v>6457500</v>
      </c>
      <c r="E479" s="70">
        <v>1925339.64</v>
      </c>
      <c r="F479" s="71">
        <f t="shared" si="7"/>
        <v>4532160.3600000003</v>
      </c>
    </row>
    <row r="480" spans="1:6" ht="23.25">
      <c r="A480" s="66" t="s">
        <v>1305</v>
      </c>
      <c r="B480" s="67" t="s">
        <v>866</v>
      </c>
      <c r="C480" s="68" t="s">
        <v>1372</v>
      </c>
      <c r="D480" s="69">
        <v>1363300</v>
      </c>
      <c r="E480" s="70">
        <v>457673.79</v>
      </c>
      <c r="F480" s="71">
        <f t="shared" si="7"/>
        <v>905626.21</v>
      </c>
    </row>
    <row r="481" spans="1:6" ht="23.25">
      <c r="A481" s="66" t="s">
        <v>1305</v>
      </c>
      <c r="B481" s="67" t="s">
        <v>866</v>
      </c>
      <c r="C481" s="68" t="s">
        <v>1373</v>
      </c>
      <c r="D481" s="69">
        <v>50000</v>
      </c>
      <c r="E481" s="70">
        <v>19100</v>
      </c>
      <c r="F481" s="71">
        <f t="shared" si="7"/>
        <v>30900</v>
      </c>
    </row>
    <row r="482" spans="1:6" ht="23.25">
      <c r="A482" s="66" t="s">
        <v>1305</v>
      </c>
      <c r="B482" s="67" t="s">
        <v>866</v>
      </c>
      <c r="C482" s="68" t="s">
        <v>1374</v>
      </c>
      <c r="D482" s="69">
        <v>219219300</v>
      </c>
      <c r="E482" s="70">
        <v>8437854</v>
      </c>
      <c r="F482" s="71">
        <f t="shared" si="7"/>
        <v>210781446</v>
      </c>
    </row>
    <row r="483" spans="1:6" ht="23.25">
      <c r="A483" s="66" t="s">
        <v>1305</v>
      </c>
      <c r="B483" s="67" t="s">
        <v>866</v>
      </c>
      <c r="C483" s="68" t="s">
        <v>1375</v>
      </c>
      <c r="D483" s="69">
        <v>261500</v>
      </c>
      <c r="E483" s="70" t="s">
        <v>47</v>
      </c>
      <c r="F483" s="71">
        <f t="shared" si="7"/>
        <v>261500</v>
      </c>
    </row>
    <row r="484" spans="1:6">
      <c r="A484" s="66" t="s">
        <v>1100</v>
      </c>
      <c r="B484" s="67" t="s">
        <v>866</v>
      </c>
      <c r="C484" s="68" t="s">
        <v>1376</v>
      </c>
      <c r="D484" s="69">
        <v>577600</v>
      </c>
      <c r="E484" s="70" t="s">
        <v>47</v>
      </c>
      <c r="F484" s="71">
        <f t="shared" si="7"/>
        <v>577600</v>
      </c>
    </row>
    <row r="485" spans="1:6">
      <c r="A485" s="66" t="s">
        <v>1100</v>
      </c>
      <c r="B485" s="67" t="s">
        <v>866</v>
      </c>
      <c r="C485" s="68" t="s">
        <v>1377</v>
      </c>
      <c r="D485" s="69">
        <v>50986900</v>
      </c>
      <c r="E485" s="70">
        <v>12500000</v>
      </c>
      <c r="F485" s="71">
        <f t="shared" si="7"/>
        <v>38486900</v>
      </c>
    </row>
    <row r="486" spans="1:6">
      <c r="A486" s="66" t="s">
        <v>1100</v>
      </c>
      <c r="B486" s="67" t="s">
        <v>866</v>
      </c>
      <c r="C486" s="68" t="s">
        <v>1378</v>
      </c>
      <c r="D486" s="69">
        <v>70000</v>
      </c>
      <c r="E486" s="70" t="s">
        <v>47</v>
      </c>
      <c r="F486" s="71">
        <f t="shared" si="7"/>
        <v>70000</v>
      </c>
    </row>
    <row r="487" spans="1:6">
      <c r="A487" s="66" t="s">
        <v>1119</v>
      </c>
      <c r="B487" s="67" t="s">
        <v>866</v>
      </c>
      <c r="C487" s="68" t="s">
        <v>1379</v>
      </c>
      <c r="D487" s="69">
        <v>14793900</v>
      </c>
      <c r="E487" s="70">
        <v>580000</v>
      </c>
      <c r="F487" s="71">
        <f t="shared" si="7"/>
        <v>14213900</v>
      </c>
    </row>
    <row r="488" spans="1:6">
      <c r="A488" s="66" t="s">
        <v>1119</v>
      </c>
      <c r="B488" s="67" t="s">
        <v>866</v>
      </c>
      <c r="C488" s="68" t="s">
        <v>1380</v>
      </c>
      <c r="D488" s="69">
        <v>73270500</v>
      </c>
      <c r="E488" s="70">
        <v>73171486.730000004</v>
      </c>
      <c r="F488" s="71">
        <f t="shared" si="7"/>
        <v>99013.269999995828</v>
      </c>
    </row>
    <row r="489" spans="1:6" ht="23.25">
      <c r="A489" s="66" t="s">
        <v>1004</v>
      </c>
      <c r="B489" s="67" t="s">
        <v>866</v>
      </c>
      <c r="C489" s="68" t="s">
        <v>1381</v>
      </c>
      <c r="D489" s="69">
        <v>84900</v>
      </c>
      <c r="E489" s="70">
        <v>84200</v>
      </c>
      <c r="F489" s="71">
        <f t="shared" si="7"/>
        <v>700</v>
      </c>
    </row>
    <row r="490" spans="1:6">
      <c r="A490" s="66" t="s">
        <v>1071</v>
      </c>
      <c r="B490" s="67" t="s">
        <v>866</v>
      </c>
      <c r="C490" s="68" t="s">
        <v>1382</v>
      </c>
      <c r="D490" s="69">
        <v>30358200</v>
      </c>
      <c r="E490" s="70" t="s">
        <v>47</v>
      </c>
      <c r="F490" s="71">
        <f t="shared" si="7"/>
        <v>30358200</v>
      </c>
    </row>
    <row r="491" spans="1:6">
      <c r="A491" s="66" t="s">
        <v>1383</v>
      </c>
      <c r="B491" s="67" t="s">
        <v>866</v>
      </c>
      <c r="C491" s="68" t="s">
        <v>1384</v>
      </c>
      <c r="D491" s="69">
        <v>18628000</v>
      </c>
      <c r="E491" s="70" t="s">
        <v>47</v>
      </c>
      <c r="F491" s="71">
        <f t="shared" si="7"/>
        <v>18628000</v>
      </c>
    </row>
    <row r="492" spans="1:6">
      <c r="A492" s="66" t="s">
        <v>1205</v>
      </c>
      <c r="B492" s="67" t="s">
        <v>866</v>
      </c>
      <c r="C492" s="68" t="s">
        <v>1385</v>
      </c>
      <c r="D492" s="69">
        <v>161557000</v>
      </c>
      <c r="E492" s="70">
        <v>98401758</v>
      </c>
      <c r="F492" s="71">
        <f t="shared" si="7"/>
        <v>63155242</v>
      </c>
    </row>
    <row r="493" spans="1:6">
      <c r="A493" s="66" t="s">
        <v>1205</v>
      </c>
      <c r="B493" s="67" t="s">
        <v>866</v>
      </c>
      <c r="C493" s="68" t="s">
        <v>1386</v>
      </c>
      <c r="D493" s="69">
        <v>45235500</v>
      </c>
      <c r="E493" s="70">
        <v>45235499.140000001</v>
      </c>
      <c r="F493" s="71">
        <f t="shared" si="7"/>
        <v>0.85999999940395355</v>
      </c>
    </row>
    <row r="494" spans="1:6">
      <c r="A494" s="66" t="s">
        <v>1205</v>
      </c>
      <c r="B494" s="67" t="s">
        <v>866</v>
      </c>
      <c r="C494" s="68" t="s">
        <v>1387</v>
      </c>
      <c r="D494" s="69">
        <v>459961000</v>
      </c>
      <c r="E494" s="70">
        <v>373119562.16000003</v>
      </c>
      <c r="F494" s="71">
        <f t="shared" si="7"/>
        <v>86841437.839999974</v>
      </c>
    </row>
    <row r="495" spans="1:6" ht="23.25">
      <c r="A495" s="54" t="s">
        <v>1388</v>
      </c>
      <c r="B495" s="55" t="s">
        <v>866</v>
      </c>
      <c r="C495" s="56" t="s">
        <v>1389</v>
      </c>
      <c r="D495" s="57">
        <v>290409200</v>
      </c>
      <c r="E495" s="58">
        <v>73502170.829999998</v>
      </c>
      <c r="F495" s="59">
        <f t="shared" si="7"/>
        <v>216907029.17000002</v>
      </c>
    </row>
    <row r="496" spans="1:6">
      <c r="A496" s="66" t="s">
        <v>884</v>
      </c>
      <c r="B496" s="67" t="s">
        <v>866</v>
      </c>
      <c r="C496" s="68" t="s">
        <v>1390</v>
      </c>
      <c r="D496" s="69">
        <v>400000</v>
      </c>
      <c r="E496" s="70" t="s">
        <v>47</v>
      </c>
      <c r="F496" s="71">
        <f t="shared" si="7"/>
        <v>400000</v>
      </c>
    </row>
    <row r="497" spans="1:6">
      <c r="A497" s="66" t="s">
        <v>884</v>
      </c>
      <c r="B497" s="67" t="s">
        <v>866</v>
      </c>
      <c r="C497" s="68" t="s">
        <v>1391</v>
      </c>
      <c r="D497" s="69">
        <v>1000000</v>
      </c>
      <c r="E497" s="70">
        <v>250000</v>
      </c>
      <c r="F497" s="71">
        <f t="shared" si="7"/>
        <v>750000</v>
      </c>
    </row>
    <row r="498" spans="1:6">
      <c r="A498" s="66" t="s">
        <v>884</v>
      </c>
      <c r="B498" s="67" t="s">
        <v>866</v>
      </c>
      <c r="C498" s="68" t="s">
        <v>1392</v>
      </c>
      <c r="D498" s="69">
        <v>31866300</v>
      </c>
      <c r="E498" s="70">
        <v>4778021.8499999996</v>
      </c>
      <c r="F498" s="71">
        <f t="shared" si="7"/>
        <v>27088278.149999999</v>
      </c>
    </row>
    <row r="499" spans="1:6">
      <c r="A499" s="66" t="s">
        <v>884</v>
      </c>
      <c r="B499" s="67" t="s">
        <v>866</v>
      </c>
      <c r="C499" s="68" t="s">
        <v>1393</v>
      </c>
      <c r="D499" s="69">
        <v>27443200</v>
      </c>
      <c r="E499" s="70">
        <v>7822139.4900000002</v>
      </c>
      <c r="F499" s="71">
        <f t="shared" si="7"/>
        <v>19621060.509999998</v>
      </c>
    </row>
    <row r="500" spans="1:6">
      <c r="A500" s="66" t="s">
        <v>884</v>
      </c>
      <c r="B500" s="67" t="s">
        <v>866</v>
      </c>
      <c r="C500" s="68" t="s">
        <v>1394</v>
      </c>
      <c r="D500" s="69">
        <v>2120000</v>
      </c>
      <c r="E500" s="70">
        <v>400905.57</v>
      </c>
      <c r="F500" s="71">
        <f t="shared" si="7"/>
        <v>1719094.43</v>
      </c>
    </row>
    <row r="501" spans="1:6">
      <c r="A501" s="66" t="s">
        <v>884</v>
      </c>
      <c r="B501" s="67" t="s">
        <v>866</v>
      </c>
      <c r="C501" s="68" t="s">
        <v>1395</v>
      </c>
      <c r="D501" s="69">
        <v>8927300</v>
      </c>
      <c r="E501" s="70">
        <v>2227738.02</v>
      </c>
      <c r="F501" s="71">
        <f t="shared" si="7"/>
        <v>6699561.9800000004</v>
      </c>
    </row>
    <row r="502" spans="1:6">
      <c r="A502" s="66" t="s">
        <v>884</v>
      </c>
      <c r="B502" s="67" t="s">
        <v>866</v>
      </c>
      <c r="C502" s="68" t="s">
        <v>1396</v>
      </c>
      <c r="D502" s="69">
        <v>1494800</v>
      </c>
      <c r="E502" s="70">
        <v>679332.67</v>
      </c>
      <c r="F502" s="71">
        <f t="shared" si="7"/>
        <v>815467.33</v>
      </c>
    </row>
    <row r="503" spans="1:6">
      <c r="A503" s="66" t="s">
        <v>884</v>
      </c>
      <c r="B503" s="67" t="s">
        <v>866</v>
      </c>
      <c r="C503" s="68" t="s">
        <v>1397</v>
      </c>
      <c r="D503" s="69">
        <v>11400</v>
      </c>
      <c r="E503" s="70">
        <v>2764</v>
      </c>
      <c r="F503" s="71">
        <f t="shared" si="7"/>
        <v>8636</v>
      </c>
    </row>
    <row r="504" spans="1:6">
      <c r="A504" s="66" t="s">
        <v>884</v>
      </c>
      <c r="B504" s="67" t="s">
        <v>866</v>
      </c>
      <c r="C504" s="68" t="s">
        <v>1398</v>
      </c>
      <c r="D504" s="69">
        <v>1811400</v>
      </c>
      <c r="E504" s="70" t="s">
        <v>47</v>
      </c>
      <c r="F504" s="71">
        <f t="shared" si="7"/>
        <v>1811400</v>
      </c>
    </row>
    <row r="505" spans="1:6">
      <c r="A505" s="66" t="s">
        <v>884</v>
      </c>
      <c r="B505" s="67" t="s">
        <v>866</v>
      </c>
      <c r="C505" s="68" t="s">
        <v>1399</v>
      </c>
      <c r="D505" s="69">
        <v>132361200</v>
      </c>
      <c r="E505" s="70">
        <v>38950505.25</v>
      </c>
      <c r="F505" s="71">
        <f t="shared" si="7"/>
        <v>93410694.75</v>
      </c>
    </row>
    <row r="506" spans="1:6">
      <c r="A506" s="66" t="s">
        <v>884</v>
      </c>
      <c r="B506" s="67" t="s">
        <v>866</v>
      </c>
      <c r="C506" s="68" t="s">
        <v>1400</v>
      </c>
      <c r="D506" s="69">
        <v>19432400</v>
      </c>
      <c r="E506" s="70">
        <v>6196891.2599999998</v>
      </c>
      <c r="F506" s="71">
        <f t="shared" si="7"/>
        <v>13235508.74</v>
      </c>
    </row>
    <row r="507" spans="1:6">
      <c r="A507" s="66" t="s">
        <v>884</v>
      </c>
      <c r="B507" s="67" t="s">
        <v>866</v>
      </c>
      <c r="C507" s="68" t="s">
        <v>1401</v>
      </c>
      <c r="D507" s="69">
        <v>39894100</v>
      </c>
      <c r="E507" s="70">
        <v>10393030.960000001</v>
      </c>
      <c r="F507" s="71">
        <f t="shared" si="7"/>
        <v>29501069.039999999</v>
      </c>
    </row>
    <row r="508" spans="1:6">
      <c r="A508" s="66" t="s">
        <v>884</v>
      </c>
      <c r="B508" s="67" t="s">
        <v>866</v>
      </c>
      <c r="C508" s="68" t="s">
        <v>1402</v>
      </c>
      <c r="D508" s="69">
        <v>150000</v>
      </c>
      <c r="E508" s="70" t="s">
        <v>47</v>
      </c>
      <c r="F508" s="71">
        <f t="shared" si="7"/>
        <v>150000</v>
      </c>
    </row>
    <row r="509" spans="1:6">
      <c r="A509" s="66" t="s">
        <v>884</v>
      </c>
      <c r="B509" s="67" t="s">
        <v>866</v>
      </c>
      <c r="C509" s="68" t="s">
        <v>1403</v>
      </c>
      <c r="D509" s="69">
        <v>7764500</v>
      </c>
      <c r="E509" s="70">
        <v>1784159.48</v>
      </c>
      <c r="F509" s="71">
        <f t="shared" si="7"/>
        <v>5980340.5199999996</v>
      </c>
    </row>
    <row r="510" spans="1:6">
      <c r="A510" s="66" t="s">
        <v>884</v>
      </c>
      <c r="B510" s="67" t="s">
        <v>866</v>
      </c>
      <c r="C510" s="68" t="s">
        <v>1404</v>
      </c>
      <c r="D510" s="69">
        <v>379000</v>
      </c>
      <c r="E510" s="70" t="s">
        <v>47</v>
      </c>
      <c r="F510" s="71">
        <f t="shared" si="7"/>
        <v>379000</v>
      </c>
    </row>
    <row r="511" spans="1:6">
      <c r="A511" s="66" t="s">
        <v>1336</v>
      </c>
      <c r="B511" s="67" t="s">
        <v>866</v>
      </c>
      <c r="C511" s="68" t="s">
        <v>1405</v>
      </c>
      <c r="D511" s="69">
        <v>14949600</v>
      </c>
      <c r="E511" s="70">
        <v>16682.28</v>
      </c>
      <c r="F511" s="71">
        <f t="shared" si="7"/>
        <v>14932917.720000001</v>
      </c>
    </row>
    <row r="512" spans="1:6">
      <c r="A512" s="66" t="s">
        <v>1336</v>
      </c>
      <c r="B512" s="67" t="s">
        <v>866</v>
      </c>
      <c r="C512" s="68" t="s">
        <v>1406</v>
      </c>
      <c r="D512" s="69">
        <v>374000</v>
      </c>
      <c r="E512" s="70" t="s">
        <v>47</v>
      </c>
      <c r="F512" s="71">
        <f t="shared" si="7"/>
        <v>374000</v>
      </c>
    </row>
    <row r="513" spans="1:6" ht="23.25">
      <c r="A513" s="66" t="s">
        <v>1004</v>
      </c>
      <c r="B513" s="67" t="s">
        <v>866</v>
      </c>
      <c r="C513" s="68" t="s">
        <v>1407</v>
      </c>
      <c r="D513" s="69">
        <v>30000</v>
      </c>
      <c r="E513" s="70" t="s">
        <v>47</v>
      </c>
      <c r="F513" s="71">
        <f t="shared" si="7"/>
        <v>30000</v>
      </c>
    </row>
    <row r="514" spans="1:6" ht="23.25">
      <c r="A514" s="54" t="s">
        <v>1408</v>
      </c>
      <c r="B514" s="55" t="s">
        <v>866</v>
      </c>
      <c r="C514" s="56" t="s">
        <v>1409</v>
      </c>
      <c r="D514" s="57">
        <v>8122096100</v>
      </c>
      <c r="E514" s="58">
        <v>3231248969.6300001</v>
      </c>
      <c r="F514" s="59">
        <f t="shared" si="7"/>
        <v>4890847130.3699999</v>
      </c>
    </row>
    <row r="515" spans="1:6">
      <c r="A515" s="66" t="s">
        <v>884</v>
      </c>
      <c r="B515" s="67" t="s">
        <v>866</v>
      </c>
      <c r="C515" s="68" t="s">
        <v>1410</v>
      </c>
      <c r="D515" s="69">
        <v>5000</v>
      </c>
      <c r="E515" s="70">
        <v>5000</v>
      </c>
      <c r="F515" s="71" t="str">
        <f t="shared" si="7"/>
        <v>-</v>
      </c>
    </row>
    <row r="516" spans="1:6">
      <c r="A516" s="66" t="s">
        <v>1000</v>
      </c>
      <c r="B516" s="67" t="s">
        <v>866</v>
      </c>
      <c r="C516" s="68" t="s">
        <v>1411</v>
      </c>
      <c r="D516" s="69">
        <v>3175400</v>
      </c>
      <c r="E516" s="70">
        <v>1517120.02</v>
      </c>
      <c r="F516" s="71">
        <f t="shared" si="7"/>
        <v>1658279.98</v>
      </c>
    </row>
    <row r="517" spans="1:6" ht="23.25">
      <c r="A517" s="66" t="s">
        <v>1004</v>
      </c>
      <c r="B517" s="67" t="s">
        <v>866</v>
      </c>
      <c r="C517" s="68" t="s">
        <v>1412</v>
      </c>
      <c r="D517" s="69">
        <v>5900</v>
      </c>
      <c r="E517" s="70" t="s">
        <v>47</v>
      </c>
      <c r="F517" s="71">
        <f t="shared" si="7"/>
        <v>5900</v>
      </c>
    </row>
    <row r="518" spans="1:6">
      <c r="A518" s="66" t="s">
        <v>1165</v>
      </c>
      <c r="B518" s="67" t="s">
        <v>866</v>
      </c>
      <c r="C518" s="68" t="s">
        <v>1413</v>
      </c>
      <c r="D518" s="69">
        <v>8311600</v>
      </c>
      <c r="E518" s="70">
        <v>112360</v>
      </c>
      <c r="F518" s="71">
        <f t="shared" si="7"/>
        <v>8199240</v>
      </c>
    </row>
    <row r="519" spans="1:6">
      <c r="A519" s="66" t="s">
        <v>1165</v>
      </c>
      <c r="B519" s="67" t="s">
        <v>866</v>
      </c>
      <c r="C519" s="68" t="s">
        <v>1414</v>
      </c>
      <c r="D519" s="69">
        <v>1700000</v>
      </c>
      <c r="E519" s="70">
        <v>303528.83</v>
      </c>
      <c r="F519" s="71">
        <f t="shared" si="7"/>
        <v>1396471.17</v>
      </c>
    </row>
    <row r="520" spans="1:6">
      <c r="A520" s="66" t="s">
        <v>1165</v>
      </c>
      <c r="B520" s="67" t="s">
        <v>866</v>
      </c>
      <c r="C520" s="68" t="s">
        <v>1415</v>
      </c>
      <c r="D520" s="69">
        <v>191421500</v>
      </c>
      <c r="E520" s="70">
        <v>48945064.07</v>
      </c>
      <c r="F520" s="71">
        <f t="shared" si="7"/>
        <v>142476435.93000001</v>
      </c>
    </row>
    <row r="521" spans="1:6">
      <c r="A521" s="66" t="s">
        <v>1416</v>
      </c>
      <c r="B521" s="67" t="s">
        <v>866</v>
      </c>
      <c r="C521" s="68" t="s">
        <v>1417</v>
      </c>
      <c r="D521" s="69">
        <v>1000000</v>
      </c>
      <c r="E521" s="70" t="s">
        <v>47</v>
      </c>
      <c r="F521" s="71">
        <f t="shared" si="7"/>
        <v>1000000</v>
      </c>
    </row>
    <row r="522" spans="1:6">
      <c r="A522" s="66" t="s">
        <v>1418</v>
      </c>
      <c r="B522" s="67" t="s">
        <v>866</v>
      </c>
      <c r="C522" s="68" t="s">
        <v>1419</v>
      </c>
      <c r="D522" s="69">
        <v>1203300</v>
      </c>
      <c r="E522" s="70">
        <v>442225.1</v>
      </c>
      <c r="F522" s="71">
        <f t="shared" si="7"/>
        <v>761074.9</v>
      </c>
    </row>
    <row r="523" spans="1:6">
      <c r="A523" s="66" t="s">
        <v>1418</v>
      </c>
      <c r="B523" s="67" t="s">
        <v>866</v>
      </c>
      <c r="C523" s="68" t="s">
        <v>1420</v>
      </c>
      <c r="D523" s="69">
        <v>123650500</v>
      </c>
      <c r="E523" s="70">
        <v>49765496.109999999</v>
      </c>
      <c r="F523" s="71">
        <f t="shared" si="7"/>
        <v>73885003.890000001</v>
      </c>
    </row>
    <row r="524" spans="1:6">
      <c r="A524" s="66" t="s">
        <v>1421</v>
      </c>
      <c r="B524" s="67" t="s">
        <v>866</v>
      </c>
      <c r="C524" s="68" t="s">
        <v>1422</v>
      </c>
      <c r="D524" s="69">
        <v>660000</v>
      </c>
      <c r="E524" s="70">
        <v>10977.58</v>
      </c>
      <c r="F524" s="71">
        <f t="shared" si="7"/>
        <v>649022.42000000004</v>
      </c>
    </row>
    <row r="525" spans="1:6">
      <c r="A525" s="66" t="s">
        <v>1421</v>
      </c>
      <c r="B525" s="67" t="s">
        <v>866</v>
      </c>
      <c r="C525" s="68" t="s">
        <v>1423</v>
      </c>
      <c r="D525" s="69">
        <v>383000</v>
      </c>
      <c r="E525" s="70">
        <v>380000</v>
      </c>
      <c r="F525" s="71">
        <f t="shared" si="7"/>
        <v>3000</v>
      </c>
    </row>
    <row r="526" spans="1:6">
      <c r="A526" s="66" t="s">
        <v>1421</v>
      </c>
      <c r="B526" s="67" t="s">
        <v>866</v>
      </c>
      <c r="C526" s="68" t="s">
        <v>1424</v>
      </c>
      <c r="D526" s="69">
        <v>459385100</v>
      </c>
      <c r="E526" s="70">
        <v>193406200</v>
      </c>
      <c r="F526" s="71">
        <f t="shared" si="7"/>
        <v>265978900</v>
      </c>
    </row>
    <row r="527" spans="1:6">
      <c r="A527" s="66" t="s">
        <v>1421</v>
      </c>
      <c r="B527" s="67" t="s">
        <v>866</v>
      </c>
      <c r="C527" s="68" t="s">
        <v>1425</v>
      </c>
      <c r="D527" s="69">
        <v>933373700</v>
      </c>
      <c r="E527" s="70">
        <v>390341100</v>
      </c>
      <c r="F527" s="71">
        <f t="shared" ref="F527:F590" si="8">IF(OR(D527="-",IF(E527="-",0,E527)&gt;=IF(D527="-",0,D527)),"-",IF(D527="-",0,D527)-IF(E527="-",0,E527))</f>
        <v>543032600</v>
      </c>
    </row>
    <row r="528" spans="1:6">
      <c r="A528" s="66" t="s">
        <v>1421</v>
      </c>
      <c r="B528" s="67" t="s">
        <v>866</v>
      </c>
      <c r="C528" s="68" t="s">
        <v>1426</v>
      </c>
      <c r="D528" s="69">
        <v>3000000</v>
      </c>
      <c r="E528" s="70" t="s">
        <v>47</v>
      </c>
      <c r="F528" s="71">
        <f t="shared" si="8"/>
        <v>3000000</v>
      </c>
    </row>
    <row r="529" spans="1:6">
      <c r="A529" s="66" t="s">
        <v>1421</v>
      </c>
      <c r="B529" s="67" t="s">
        <v>866</v>
      </c>
      <c r="C529" s="68" t="s">
        <v>1427</v>
      </c>
      <c r="D529" s="69">
        <v>32086200</v>
      </c>
      <c r="E529" s="70">
        <v>15006740</v>
      </c>
      <c r="F529" s="71">
        <f t="shared" si="8"/>
        <v>17079460</v>
      </c>
    </row>
    <row r="530" spans="1:6">
      <c r="A530" s="66" t="s">
        <v>1421</v>
      </c>
      <c r="B530" s="67" t="s">
        <v>866</v>
      </c>
      <c r="C530" s="68" t="s">
        <v>1428</v>
      </c>
      <c r="D530" s="69">
        <v>22974800</v>
      </c>
      <c r="E530" s="70">
        <v>6943421.1100000003</v>
      </c>
      <c r="F530" s="71">
        <f t="shared" si="8"/>
        <v>16031378.890000001</v>
      </c>
    </row>
    <row r="531" spans="1:6">
      <c r="A531" s="66" t="s">
        <v>1383</v>
      </c>
      <c r="B531" s="67" t="s">
        <v>866</v>
      </c>
      <c r="C531" s="68" t="s">
        <v>1429</v>
      </c>
      <c r="D531" s="69">
        <v>454060700</v>
      </c>
      <c r="E531" s="70">
        <v>58649433.5</v>
      </c>
      <c r="F531" s="71">
        <f t="shared" si="8"/>
        <v>395411266.5</v>
      </c>
    </row>
    <row r="532" spans="1:6">
      <c r="A532" s="66" t="s">
        <v>1383</v>
      </c>
      <c r="B532" s="67" t="s">
        <v>866</v>
      </c>
      <c r="C532" s="68" t="s">
        <v>1430</v>
      </c>
      <c r="D532" s="69">
        <v>6302400</v>
      </c>
      <c r="E532" s="70" t="s">
        <v>47</v>
      </c>
      <c r="F532" s="71">
        <f t="shared" si="8"/>
        <v>6302400</v>
      </c>
    </row>
    <row r="533" spans="1:6">
      <c r="A533" s="66" t="s">
        <v>1383</v>
      </c>
      <c r="B533" s="67" t="s">
        <v>866</v>
      </c>
      <c r="C533" s="68" t="s">
        <v>1431</v>
      </c>
      <c r="D533" s="69">
        <v>355400</v>
      </c>
      <c r="E533" s="70">
        <v>57600</v>
      </c>
      <c r="F533" s="71">
        <f t="shared" si="8"/>
        <v>297800</v>
      </c>
    </row>
    <row r="534" spans="1:6">
      <c r="A534" s="66" t="s">
        <v>1383</v>
      </c>
      <c r="B534" s="67" t="s">
        <v>866</v>
      </c>
      <c r="C534" s="68" t="s">
        <v>1432</v>
      </c>
      <c r="D534" s="69">
        <v>1180000</v>
      </c>
      <c r="E534" s="70" t="s">
        <v>47</v>
      </c>
      <c r="F534" s="71">
        <f t="shared" si="8"/>
        <v>1180000</v>
      </c>
    </row>
    <row r="535" spans="1:6">
      <c r="A535" s="66" t="s">
        <v>1383</v>
      </c>
      <c r="B535" s="67" t="s">
        <v>866</v>
      </c>
      <c r="C535" s="68" t="s">
        <v>1433</v>
      </c>
      <c r="D535" s="69">
        <v>3366900</v>
      </c>
      <c r="E535" s="70" t="s">
        <v>47</v>
      </c>
      <c r="F535" s="71">
        <f t="shared" si="8"/>
        <v>3366900</v>
      </c>
    </row>
    <row r="536" spans="1:6">
      <c r="A536" s="66" t="s">
        <v>1383</v>
      </c>
      <c r="B536" s="67" t="s">
        <v>866</v>
      </c>
      <c r="C536" s="68" t="s">
        <v>1434</v>
      </c>
      <c r="D536" s="69">
        <v>3485000</v>
      </c>
      <c r="E536" s="70">
        <v>2892000</v>
      </c>
      <c r="F536" s="71">
        <f t="shared" si="8"/>
        <v>593000</v>
      </c>
    </row>
    <row r="537" spans="1:6">
      <c r="A537" s="66" t="s">
        <v>1383</v>
      </c>
      <c r="B537" s="67" t="s">
        <v>866</v>
      </c>
      <c r="C537" s="68" t="s">
        <v>1435</v>
      </c>
      <c r="D537" s="69">
        <v>516400</v>
      </c>
      <c r="E537" s="70">
        <v>516400</v>
      </c>
      <c r="F537" s="71" t="str">
        <f t="shared" si="8"/>
        <v>-</v>
      </c>
    </row>
    <row r="538" spans="1:6">
      <c r="A538" s="66" t="s">
        <v>1383</v>
      </c>
      <c r="B538" s="67" t="s">
        <v>866</v>
      </c>
      <c r="C538" s="68" t="s">
        <v>1436</v>
      </c>
      <c r="D538" s="69">
        <v>100000</v>
      </c>
      <c r="E538" s="70" t="s">
        <v>47</v>
      </c>
      <c r="F538" s="71">
        <f t="shared" si="8"/>
        <v>100000</v>
      </c>
    </row>
    <row r="539" spans="1:6">
      <c r="A539" s="66" t="s">
        <v>1383</v>
      </c>
      <c r="B539" s="67" t="s">
        <v>866</v>
      </c>
      <c r="C539" s="68" t="s">
        <v>1437</v>
      </c>
      <c r="D539" s="69">
        <v>3438200</v>
      </c>
      <c r="E539" s="70">
        <v>847803.9</v>
      </c>
      <c r="F539" s="71">
        <f t="shared" si="8"/>
        <v>2590396.1</v>
      </c>
    </row>
    <row r="540" spans="1:6">
      <c r="A540" s="66" t="s">
        <v>1383</v>
      </c>
      <c r="B540" s="67" t="s">
        <v>866</v>
      </c>
      <c r="C540" s="68" t="s">
        <v>1438</v>
      </c>
      <c r="D540" s="69">
        <v>372000</v>
      </c>
      <c r="E540" s="70">
        <v>32872.49</v>
      </c>
      <c r="F540" s="71">
        <f t="shared" si="8"/>
        <v>339127.51</v>
      </c>
    </row>
    <row r="541" spans="1:6">
      <c r="A541" s="66" t="s">
        <v>1383</v>
      </c>
      <c r="B541" s="67" t="s">
        <v>866</v>
      </c>
      <c r="C541" s="68" t="s">
        <v>1439</v>
      </c>
      <c r="D541" s="69">
        <v>590000</v>
      </c>
      <c r="E541" s="70">
        <v>590000</v>
      </c>
      <c r="F541" s="71" t="str">
        <f t="shared" si="8"/>
        <v>-</v>
      </c>
    </row>
    <row r="542" spans="1:6">
      <c r="A542" s="66" t="s">
        <v>1383</v>
      </c>
      <c r="B542" s="67" t="s">
        <v>866</v>
      </c>
      <c r="C542" s="68" t="s">
        <v>1440</v>
      </c>
      <c r="D542" s="69">
        <v>1010000</v>
      </c>
      <c r="E542" s="70" t="s">
        <v>47</v>
      </c>
      <c r="F542" s="71">
        <f t="shared" si="8"/>
        <v>1010000</v>
      </c>
    </row>
    <row r="543" spans="1:6">
      <c r="A543" s="66" t="s">
        <v>1383</v>
      </c>
      <c r="B543" s="67" t="s">
        <v>866</v>
      </c>
      <c r="C543" s="68" t="s">
        <v>1441</v>
      </c>
      <c r="D543" s="69">
        <v>192000</v>
      </c>
      <c r="E543" s="70">
        <v>3076.35</v>
      </c>
      <c r="F543" s="71">
        <f t="shared" si="8"/>
        <v>188923.65</v>
      </c>
    </row>
    <row r="544" spans="1:6">
      <c r="A544" s="66" t="s">
        <v>1383</v>
      </c>
      <c r="B544" s="67" t="s">
        <v>866</v>
      </c>
      <c r="C544" s="68" t="s">
        <v>1442</v>
      </c>
      <c r="D544" s="69">
        <v>19608000</v>
      </c>
      <c r="E544" s="70">
        <v>358204.87</v>
      </c>
      <c r="F544" s="71">
        <f t="shared" si="8"/>
        <v>19249795.129999999</v>
      </c>
    </row>
    <row r="545" spans="1:6">
      <c r="A545" s="66" t="s">
        <v>1383</v>
      </c>
      <c r="B545" s="67" t="s">
        <v>866</v>
      </c>
      <c r="C545" s="68" t="s">
        <v>1443</v>
      </c>
      <c r="D545" s="69">
        <v>163000</v>
      </c>
      <c r="E545" s="70">
        <v>3783</v>
      </c>
      <c r="F545" s="71">
        <f t="shared" si="8"/>
        <v>159217</v>
      </c>
    </row>
    <row r="546" spans="1:6">
      <c r="A546" s="66" t="s">
        <v>1383</v>
      </c>
      <c r="B546" s="67" t="s">
        <v>866</v>
      </c>
      <c r="C546" s="68" t="s">
        <v>1444</v>
      </c>
      <c r="D546" s="69">
        <v>16800000</v>
      </c>
      <c r="E546" s="70">
        <v>450000</v>
      </c>
      <c r="F546" s="71">
        <f t="shared" si="8"/>
        <v>16350000</v>
      </c>
    </row>
    <row r="547" spans="1:6">
      <c r="A547" s="66" t="s">
        <v>1383</v>
      </c>
      <c r="B547" s="67" t="s">
        <v>866</v>
      </c>
      <c r="C547" s="68" t="s">
        <v>1445</v>
      </c>
      <c r="D547" s="69">
        <v>61300</v>
      </c>
      <c r="E547" s="70">
        <v>7074.97</v>
      </c>
      <c r="F547" s="71">
        <f t="shared" si="8"/>
        <v>54225.03</v>
      </c>
    </row>
    <row r="548" spans="1:6">
      <c r="A548" s="66" t="s">
        <v>1383</v>
      </c>
      <c r="B548" s="67" t="s">
        <v>866</v>
      </c>
      <c r="C548" s="68" t="s">
        <v>1446</v>
      </c>
      <c r="D548" s="69">
        <v>5101400</v>
      </c>
      <c r="E548" s="70">
        <v>746307.62</v>
      </c>
      <c r="F548" s="71">
        <f t="shared" si="8"/>
        <v>4355092.38</v>
      </c>
    </row>
    <row r="549" spans="1:6">
      <c r="A549" s="66" t="s">
        <v>1383</v>
      </c>
      <c r="B549" s="67" t="s">
        <v>866</v>
      </c>
      <c r="C549" s="68" t="s">
        <v>1447</v>
      </c>
      <c r="D549" s="69">
        <v>50000000</v>
      </c>
      <c r="E549" s="70">
        <v>1400000</v>
      </c>
      <c r="F549" s="71">
        <f t="shared" si="8"/>
        <v>48600000</v>
      </c>
    </row>
    <row r="550" spans="1:6">
      <c r="A550" s="66" t="s">
        <v>1383</v>
      </c>
      <c r="B550" s="67" t="s">
        <v>866</v>
      </c>
      <c r="C550" s="68" t="s">
        <v>1448</v>
      </c>
      <c r="D550" s="69">
        <v>342700</v>
      </c>
      <c r="E550" s="70">
        <v>321710.81</v>
      </c>
      <c r="F550" s="71">
        <f t="shared" si="8"/>
        <v>20989.190000000002</v>
      </c>
    </row>
    <row r="551" spans="1:6">
      <c r="A551" s="66" t="s">
        <v>1383</v>
      </c>
      <c r="B551" s="67" t="s">
        <v>866</v>
      </c>
      <c r="C551" s="68" t="s">
        <v>1449</v>
      </c>
      <c r="D551" s="69">
        <v>37680200</v>
      </c>
      <c r="E551" s="70">
        <v>37464332.439999998</v>
      </c>
      <c r="F551" s="71">
        <f t="shared" si="8"/>
        <v>215867.56000000238</v>
      </c>
    </row>
    <row r="552" spans="1:6">
      <c r="A552" s="66" t="s">
        <v>1383</v>
      </c>
      <c r="B552" s="67" t="s">
        <v>866</v>
      </c>
      <c r="C552" s="68" t="s">
        <v>1450</v>
      </c>
      <c r="D552" s="69">
        <v>15331200</v>
      </c>
      <c r="E552" s="70">
        <v>4488009.93</v>
      </c>
      <c r="F552" s="71">
        <f t="shared" si="8"/>
        <v>10843190.07</v>
      </c>
    </row>
    <row r="553" spans="1:6">
      <c r="A553" s="66" t="s">
        <v>1383</v>
      </c>
      <c r="B553" s="67" t="s">
        <v>866</v>
      </c>
      <c r="C553" s="68" t="s">
        <v>1451</v>
      </c>
      <c r="D553" s="69">
        <v>1264446600</v>
      </c>
      <c r="E553" s="70">
        <v>503933097.44</v>
      </c>
      <c r="F553" s="71">
        <f t="shared" si="8"/>
        <v>760513502.55999994</v>
      </c>
    </row>
    <row r="554" spans="1:6">
      <c r="A554" s="66" t="s">
        <v>1383</v>
      </c>
      <c r="B554" s="67" t="s">
        <v>866</v>
      </c>
      <c r="C554" s="68" t="s">
        <v>1452</v>
      </c>
      <c r="D554" s="69">
        <v>1917300</v>
      </c>
      <c r="E554" s="70">
        <v>588969.86</v>
      </c>
      <c r="F554" s="71">
        <f t="shared" si="8"/>
        <v>1328330.1400000001</v>
      </c>
    </row>
    <row r="555" spans="1:6">
      <c r="A555" s="66" t="s">
        <v>1383</v>
      </c>
      <c r="B555" s="67" t="s">
        <v>866</v>
      </c>
      <c r="C555" s="68" t="s">
        <v>1453</v>
      </c>
      <c r="D555" s="69">
        <v>157861200</v>
      </c>
      <c r="E555" s="70">
        <v>51468229.270000003</v>
      </c>
      <c r="F555" s="71">
        <f t="shared" si="8"/>
        <v>106392970.72999999</v>
      </c>
    </row>
    <row r="556" spans="1:6">
      <c r="A556" s="66" t="s">
        <v>1383</v>
      </c>
      <c r="B556" s="67" t="s">
        <v>866</v>
      </c>
      <c r="C556" s="68" t="s">
        <v>1454</v>
      </c>
      <c r="D556" s="69">
        <v>6100</v>
      </c>
      <c r="E556" s="70">
        <v>1951.11</v>
      </c>
      <c r="F556" s="71">
        <f t="shared" si="8"/>
        <v>4148.8900000000003</v>
      </c>
    </row>
    <row r="557" spans="1:6">
      <c r="A557" s="66" t="s">
        <v>1383</v>
      </c>
      <c r="B557" s="67" t="s">
        <v>866</v>
      </c>
      <c r="C557" s="68" t="s">
        <v>1455</v>
      </c>
      <c r="D557" s="69">
        <v>9572700</v>
      </c>
      <c r="E557" s="70">
        <v>2969292.4</v>
      </c>
      <c r="F557" s="71">
        <f t="shared" si="8"/>
        <v>6603407.5999999996</v>
      </c>
    </row>
    <row r="558" spans="1:6">
      <c r="A558" s="66" t="s">
        <v>1383</v>
      </c>
      <c r="B558" s="67" t="s">
        <v>866</v>
      </c>
      <c r="C558" s="68" t="s">
        <v>1456</v>
      </c>
      <c r="D558" s="69">
        <v>3000000</v>
      </c>
      <c r="E558" s="70">
        <v>1179339.8700000001</v>
      </c>
      <c r="F558" s="71">
        <f t="shared" si="8"/>
        <v>1820660.13</v>
      </c>
    </row>
    <row r="559" spans="1:6">
      <c r="A559" s="66" t="s">
        <v>1383</v>
      </c>
      <c r="B559" s="67" t="s">
        <v>866</v>
      </c>
      <c r="C559" s="68" t="s">
        <v>1457</v>
      </c>
      <c r="D559" s="69">
        <v>38800</v>
      </c>
      <c r="E559" s="70">
        <v>15120.07</v>
      </c>
      <c r="F559" s="71">
        <f t="shared" si="8"/>
        <v>23679.93</v>
      </c>
    </row>
    <row r="560" spans="1:6">
      <c r="A560" s="66" t="s">
        <v>1383</v>
      </c>
      <c r="B560" s="67" t="s">
        <v>866</v>
      </c>
      <c r="C560" s="68" t="s">
        <v>1458</v>
      </c>
      <c r="D560" s="69">
        <v>3193600</v>
      </c>
      <c r="E560" s="70">
        <v>1056341</v>
      </c>
      <c r="F560" s="71">
        <f t="shared" si="8"/>
        <v>2137259</v>
      </c>
    </row>
    <row r="561" spans="1:6">
      <c r="A561" s="66" t="s">
        <v>1383</v>
      </c>
      <c r="B561" s="67" t="s">
        <v>866</v>
      </c>
      <c r="C561" s="68" t="s">
        <v>1459</v>
      </c>
      <c r="D561" s="69">
        <v>290000</v>
      </c>
      <c r="E561" s="70">
        <v>23273.65</v>
      </c>
      <c r="F561" s="71">
        <f t="shared" si="8"/>
        <v>266726.34999999998</v>
      </c>
    </row>
    <row r="562" spans="1:6">
      <c r="A562" s="66" t="s">
        <v>1383</v>
      </c>
      <c r="B562" s="67" t="s">
        <v>866</v>
      </c>
      <c r="C562" s="68" t="s">
        <v>1460</v>
      </c>
      <c r="D562" s="69">
        <v>268700</v>
      </c>
      <c r="E562" s="70">
        <v>106048.5</v>
      </c>
      <c r="F562" s="71">
        <f t="shared" si="8"/>
        <v>162651.5</v>
      </c>
    </row>
    <row r="563" spans="1:6">
      <c r="A563" s="66" t="s">
        <v>1383</v>
      </c>
      <c r="B563" s="67" t="s">
        <v>866</v>
      </c>
      <c r="C563" s="68" t="s">
        <v>1461</v>
      </c>
      <c r="D563" s="69">
        <v>22120900</v>
      </c>
      <c r="E563" s="70">
        <v>9994907.6899999995</v>
      </c>
      <c r="F563" s="71">
        <f t="shared" si="8"/>
        <v>12125992.310000001</v>
      </c>
    </row>
    <row r="564" spans="1:6">
      <c r="A564" s="66" t="s">
        <v>1383</v>
      </c>
      <c r="B564" s="67" t="s">
        <v>866</v>
      </c>
      <c r="C564" s="68" t="s">
        <v>1462</v>
      </c>
      <c r="D564" s="69">
        <v>4522000</v>
      </c>
      <c r="E564" s="70">
        <v>973664.25</v>
      </c>
      <c r="F564" s="71">
        <f t="shared" si="8"/>
        <v>3548335.75</v>
      </c>
    </row>
    <row r="565" spans="1:6">
      <c r="A565" s="66" t="s">
        <v>1383</v>
      </c>
      <c r="B565" s="67" t="s">
        <v>866</v>
      </c>
      <c r="C565" s="68" t="s">
        <v>1463</v>
      </c>
      <c r="D565" s="69">
        <v>5559500</v>
      </c>
      <c r="E565" s="70">
        <v>2225068.33</v>
      </c>
      <c r="F565" s="71">
        <f t="shared" si="8"/>
        <v>3334431.67</v>
      </c>
    </row>
    <row r="566" spans="1:6">
      <c r="A566" s="66" t="s">
        <v>1383</v>
      </c>
      <c r="B566" s="67" t="s">
        <v>866</v>
      </c>
      <c r="C566" s="68" t="s">
        <v>1464</v>
      </c>
      <c r="D566" s="69">
        <v>457731600</v>
      </c>
      <c r="E566" s="70">
        <v>213972610.53</v>
      </c>
      <c r="F566" s="71">
        <f t="shared" si="8"/>
        <v>243758989.47</v>
      </c>
    </row>
    <row r="567" spans="1:6">
      <c r="A567" s="66" t="s">
        <v>1383</v>
      </c>
      <c r="B567" s="67" t="s">
        <v>866</v>
      </c>
      <c r="C567" s="68" t="s">
        <v>1465</v>
      </c>
      <c r="D567" s="69">
        <v>144014800</v>
      </c>
      <c r="E567" s="70">
        <v>61753398.640000001</v>
      </c>
      <c r="F567" s="71">
        <f t="shared" si="8"/>
        <v>82261401.359999999</v>
      </c>
    </row>
    <row r="568" spans="1:6">
      <c r="A568" s="66" t="s">
        <v>1383</v>
      </c>
      <c r="B568" s="67" t="s">
        <v>866</v>
      </c>
      <c r="C568" s="68" t="s">
        <v>1466</v>
      </c>
      <c r="D568" s="69">
        <v>16436300</v>
      </c>
      <c r="E568" s="70">
        <v>6169017.4500000002</v>
      </c>
      <c r="F568" s="71">
        <f t="shared" si="8"/>
        <v>10267282.550000001</v>
      </c>
    </row>
    <row r="569" spans="1:6">
      <c r="A569" s="66" t="s">
        <v>1383</v>
      </c>
      <c r="B569" s="67" t="s">
        <v>866</v>
      </c>
      <c r="C569" s="68" t="s">
        <v>1467</v>
      </c>
      <c r="D569" s="69">
        <v>1353259200</v>
      </c>
      <c r="E569" s="70">
        <v>603499575.35000002</v>
      </c>
      <c r="F569" s="71">
        <f t="shared" si="8"/>
        <v>749759624.64999998</v>
      </c>
    </row>
    <row r="570" spans="1:6">
      <c r="A570" s="66" t="s">
        <v>1383</v>
      </c>
      <c r="B570" s="67" t="s">
        <v>866</v>
      </c>
      <c r="C570" s="68" t="s">
        <v>1468</v>
      </c>
      <c r="D570" s="69">
        <v>304898700</v>
      </c>
      <c r="E570" s="70">
        <v>144510792.47999999</v>
      </c>
      <c r="F570" s="71">
        <f t="shared" si="8"/>
        <v>160387907.52000001</v>
      </c>
    </row>
    <row r="571" spans="1:6">
      <c r="A571" s="66" t="s">
        <v>1383</v>
      </c>
      <c r="B571" s="67" t="s">
        <v>866</v>
      </c>
      <c r="C571" s="68" t="s">
        <v>1469</v>
      </c>
      <c r="D571" s="69">
        <v>127400</v>
      </c>
      <c r="E571" s="70">
        <v>79329.37</v>
      </c>
      <c r="F571" s="71">
        <f t="shared" si="8"/>
        <v>48070.630000000005</v>
      </c>
    </row>
    <row r="572" spans="1:6">
      <c r="A572" s="66" t="s">
        <v>1383</v>
      </c>
      <c r="B572" s="67" t="s">
        <v>866</v>
      </c>
      <c r="C572" s="68" t="s">
        <v>1470</v>
      </c>
      <c r="D572" s="69">
        <v>12647300</v>
      </c>
      <c r="E572" s="70">
        <v>10277473.460000001</v>
      </c>
      <c r="F572" s="71">
        <f t="shared" si="8"/>
        <v>2369826.5399999991</v>
      </c>
    </row>
    <row r="573" spans="1:6">
      <c r="A573" s="66" t="s">
        <v>1383</v>
      </c>
      <c r="B573" s="67" t="s">
        <v>866</v>
      </c>
      <c r="C573" s="68" t="s">
        <v>1471</v>
      </c>
      <c r="D573" s="69">
        <v>2622900</v>
      </c>
      <c r="E573" s="70">
        <v>705848.1</v>
      </c>
      <c r="F573" s="71">
        <f t="shared" si="8"/>
        <v>1917051.9</v>
      </c>
    </row>
    <row r="574" spans="1:6">
      <c r="A574" s="66" t="s">
        <v>1383</v>
      </c>
      <c r="B574" s="67" t="s">
        <v>866</v>
      </c>
      <c r="C574" s="68" t="s">
        <v>1472</v>
      </c>
      <c r="D574" s="69">
        <v>215953300</v>
      </c>
      <c r="E574" s="70">
        <v>79151318.340000004</v>
      </c>
      <c r="F574" s="71">
        <f t="shared" si="8"/>
        <v>136801981.66</v>
      </c>
    </row>
    <row r="575" spans="1:6">
      <c r="A575" s="66" t="s">
        <v>1383</v>
      </c>
      <c r="B575" s="67" t="s">
        <v>866</v>
      </c>
      <c r="C575" s="68" t="s">
        <v>1473</v>
      </c>
      <c r="D575" s="69">
        <v>632700</v>
      </c>
      <c r="E575" s="70" t="s">
        <v>47</v>
      </c>
      <c r="F575" s="71">
        <f t="shared" si="8"/>
        <v>632700</v>
      </c>
    </row>
    <row r="576" spans="1:6">
      <c r="A576" s="66" t="s">
        <v>1383</v>
      </c>
      <c r="B576" s="67" t="s">
        <v>866</v>
      </c>
      <c r="C576" s="68" t="s">
        <v>1474</v>
      </c>
      <c r="D576" s="69">
        <v>440200</v>
      </c>
      <c r="E576" s="70" t="s">
        <v>47</v>
      </c>
      <c r="F576" s="71">
        <f t="shared" si="8"/>
        <v>440200</v>
      </c>
    </row>
    <row r="577" spans="1:6">
      <c r="A577" s="66" t="s">
        <v>1383</v>
      </c>
      <c r="B577" s="67" t="s">
        <v>866</v>
      </c>
      <c r="C577" s="68" t="s">
        <v>1475</v>
      </c>
      <c r="D577" s="69">
        <v>2046600</v>
      </c>
      <c r="E577" s="70">
        <v>169000</v>
      </c>
      <c r="F577" s="71">
        <f t="shared" si="8"/>
        <v>1877600</v>
      </c>
    </row>
    <row r="578" spans="1:6">
      <c r="A578" s="66" t="s">
        <v>1383</v>
      </c>
      <c r="B578" s="67" t="s">
        <v>866</v>
      </c>
      <c r="C578" s="68" t="s">
        <v>1476</v>
      </c>
      <c r="D578" s="69">
        <v>10117900</v>
      </c>
      <c r="E578" s="70">
        <v>10102059</v>
      </c>
      <c r="F578" s="71">
        <f t="shared" si="8"/>
        <v>15841</v>
      </c>
    </row>
    <row r="579" spans="1:6">
      <c r="A579" s="66" t="s">
        <v>1205</v>
      </c>
      <c r="B579" s="67" t="s">
        <v>866</v>
      </c>
      <c r="C579" s="68" t="s">
        <v>1477</v>
      </c>
      <c r="D579" s="69" t="s">
        <v>47</v>
      </c>
      <c r="E579" s="70">
        <v>-82497.740000000005</v>
      </c>
      <c r="F579" s="71" t="str">
        <f t="shared" si="8"/>
        <v>-</v>
      </c>
    </row>
    <row r="580" spans="1:6">
      <c r="A580" s="66" t="s">
        <v>1205</v>
      </c>
      <c r="B580" s="67" t="s">
        <v>866</v>
      </c>
      <c r="C580" s="68" t="s">
        <v>1478</v>
      </c>
      <c r="D580" s="69">
        <v>116200000</v>
      </c>
      <c r="E580" s="70">
        <v>64700000</v>
      </c>
      <c r="F580" s="71">
        <f t="shared" si="8"/>
        <v>51500000</v>
      </c>
    </row>
    <row r="581" spans="1:6">
      <c r="A581" s="66" t="s">
        <v>1205</v>
      </c>
      <c r="B581" s="67" t="s">
        <v>866</v>
      </c>
      <c r="C581" s="68" t="s">
        <v>1479</v>
      </c>
      <c r="D581" s="69">
        <v>10876100</v>
      </c>
      <c r="E581" s="70">
        <v>9686460.6600000001</v>
      </c>
      <c r="F581" s="71">
        <f t="shared" si="8"/>
        <v>1189639.3399999999</v>
      </c>
    </row>
    <row r="582" spans="1:6">
      <c r="A582" s="66" t="s">
        <v>1205</v>
      </c>
      <c r="B582" s="67" t="s">
        <v>866</v>
      </c>
      <c r="C582" s="68" t="s">
        <v>1480</v>
      </c>
      <c r="D582" s="69">
        <v>39400</v>
      </c>
      <c r="E582" s="70">
        <v>39382</v>
      </c>
      <c r="F582" s="71">
        <f t="shared" si="8"/>
        <v>18</v>
      </c>
    </row>
    <row r="583" spans="1:6">
      <c r="A583" s="66" t="s">
        <v>1205</v>
      </c>
      <c r="B583" s="67" t="s">
        <v>866</v>
      </c>
      <c r="C583" s="68" t="s">
        <v>1481</v>
      </c>
      <c r="D583" s="69">
        <v>1830500</v>
      </c>
      <c r="E583" s="70">
        <v>333402.64</v>
      </c>
      <c r="F583" s="71">
        <f t="shared" si="8"/>
        <v>1497097.3599999999</v>
      </c>
    </row>
    <row r="584" spans="1:6">
      <c r="A584" s="66" t="s">
        <v>1205</v>
      </c>
      <c r="B584" s="67" t="s">
        <v>866</v>
      </c>
      <c r="C584" s="68" t="s">
        <v>1482</v>
      </c>
      <c r="D584" s="69">
        <v>9267100</v>
      </c>
      <c r="E584" s="70">
        <v>3126499.45</v>
      </c>
      <c r="F584" s="71">
        <f t="shared" si="8"/>
        <v>6140600.5499999998</v>
      </c>
    </row>
    <row r="585" spans="1:6">
      <c r="A585" s="66" t="s">
        <v>1205</v>
      </c>
      <c r="B585" s="67" t="s">
        <v>866</v>
      </c>
      <c r="C585" s="68" t="s">
        <v>1483</v>
      </c>
      <c r="D585" s="69">
        <v>764203900</v>
      </c>
      <c r="E585" s="70">
        <v>352384607.92000002</v>
      </c>
      <c r="F585" s="71">
        <f t="shared" si="8"/>
        <v>411819292.07999998</v>
      </c>
    </row>
    <row r="586" spans="1:6">
      <c r="A586" s="66" t="s">
        <v>1205</v>
      </c>
      <c r="B586" s="67" t="s">
        <v>866</v>
      </c>
      <c r="C586" s="68" t="s">
        <v>1484</v>
      </c>
      <c r="D586" s="69">
        <v>444300</v>
      </c>
      <c r="E586" s="70">
        <v>93821.31</v>
      </c>
      <c r="F586" s="71">
        <f t="shared" si="8"/>
        <v>350478.69</v>
      </c>
    </row>
    <row r="587" spans="1:6">
      <c r="A587" s="66" t="s">
        <v>1205</v>
      </c>
      <c r="B587" s="67" t="s">
        <v>866</v>
      </c>
      <c r="C587" s="68" t="s">
        <v>1485</v>
      </c>
      <c r="D587" s="69">
        <v>36582900</v>
      </c>
      <c r="E587" s="70">
        <v>10517622</v>
      </c>
      <c r="F587" s="71">
        <f t="shared" si="8"/>
        <v>26065278</v>
      </c>
    </row>
    <row r="588" spans="1:6">
      <c r="A588" s="66" t="s">
        <v>1205</v>
      </c>
      <c r="B588" s="67" t="s">
        <v>866</v>
      </c>
      <c r="C588" s="68" t="s">
        <v>1486</v>
      </c>
      <c r="D588" s="69">
        <v>47700</v>
      </c>
      <c r="E588" s="70">
        <v>16629.75</v>
      </c>
      <c r="F588" s="71">
        <f t="shared" si="8"/>
        <v>31070.25</v>
      </c>
    </row>
    <row r="589" spans="1:6">
      <c r="A589" s="66" t="s">
        <v>1205</v>
      </c>
      <c r="B589" s="67" t="s">
        <v>866</v>
      </c>
      <c r="C589" s="68" t="s">
        <v>1487</v>
      </c>
      <c r="D589" s="69">
        <v>172423700</v>
      </c>
      <c r="E589" s="70">
        <v>68552842.799999997</v>
      </c>
      <c r="F589" s="71">
        <f t="shared" si="8"/>
        <v>103870857.2</v>
      </c>
    </row>
    <row r="590" spans="1:6">
      <c r="A590" s="66" t="s">
        <v>1205</v>
      </c>
      <c r="B590" s="67" t="s">
        <v>866</v>
      </c>
      <c r="C590" s="68" t="s">
        <v>1488</v>
      </c>
      <c r="D590" s="69">
        <v>41000</v>
      </c>
      <c r="E590" s="70">
        <v>23877.98</v>
      </c>
      <c r="F590" s="71">
        <f t="shared" si="8"/>
        <v>17122.02</v>
      </c>
    </row>
    <row r="591" spans="1:6">
      <c r="A591" s="66" t="s">
        <v>1205</v>
      </c>
      <c r="B591" s="67" t="s">
        <v>866</v>
      </c>
      <c r="C591" s="68" t="s">
        <v>1489</v>
      </c>
      <c r="D591" s="69">
        <v>71324900</v>
      </c>
      <c r="E591" s="70">
        <v>25228825.300000001</v>
      </c>
      <c r="F591" s="71">
        <f t="shared" ref="F591:F654" si="9">IF(OR(D591="-",IF(E591="-",0,E591)&gt;=IF(D591="-",0,D591)),"-",IF(D591="-",0,D591)-IF(E591="-",0,E591))</f>
        <v>46096074.700000003</v>
      </c>
    </row>
    <row r="592" spans="1:6">
      <c r="A592" s="66" t="s">
        <v>1205</v>
      </c>
      <c r="B592" s="67" t="s">
        <v>866</v>
      </c>
      <c r="C592" s="68" t="s">
        <v>1490</v>
      </c>
      <c r="D592" s="69">
        <v>354000</v>
      </c>
      <c r="E592" s="70">
        <v>64532.13</v>
      </c>
      <c r="F592" s="71">
        <f t="shared" si="9"/>
        <v>289467.87</v>
      </c>
    </row>
    <row r="593" spans="1:6">
      <c r="A593" s="66" t="s">
        <v>1205</v>
      </c>
      <c r="B593" s="67" t="s">
        <v>866</v>
      </c>
      <c r="C593" s="68" t="s">
        <v>1491</v>
      </c>
      <c r="D593" s="69">
        <v>28983100</v>
      </c>
      <c r="E593" s="70">
        <v>6072708</v>
      </c>
      <c r="F593" s="71">
        <f t="shared" si="9"/>
        <v>22910392</v>
      </c>
    </row>
    <row r="594" spans="1:6">
      <c r="A594" s="66" t="s">
        <v>1205</v>
      </c>
      <c r="B594" s="67" t="s">
        <v>866</v>
      </c>
      <c r="C594" s="68" t="s">
        <v>1492</v>
      </c>
      <c r="D594" s="69">
        <v>26700</v>
      </c>
      <c r="E594" s="70">
        <v>11893.97</v>
      </c>
      <c r="F594" s="71">
        <f t="shared" si="9"/>
        <v>14806.03</v>
      </c>
    </row>
    <row r="595" spans="1:6">
      <c r="A595" s="66" t="s">
        <v>1205</v>
      </c>
      <c r="B595" s="67" t="s">
        <v>866</v>
      </c>
      <c r="C595" s="68" t="s">
        <v>1493</v>
      </c>
      <c r="D595" s="69">
        <v>2726800</v>
      </c>
      <c r="E595" s="70">
        <v>1246030</v>
      </c>
      <c r="F595" s="71">
        <f t="shared" si="9"/>
        <v>1480770</v>
      </c>
    </row>
    <row r="596" spans="1:6">
      <c r="A596" s="66" t="s">
        <v>1205</v>
      </c>
      <c r="B596" s="67" t="s">
        <v>866</v>
      </c>
      <c r="C596" s="68" t="s">
        <v>1494</v>
      </c>
      <c r="D596" s="69">
        <v>157300</v>
      </c>
      <c r="E596" s="70">
        <v>50504.35</v>
      </c>
      <c r="F596" s="71">
        <f t="shared" si="9"/>
        <v>106795.65</v>
      </c>
    </row>
    <row r="597" spans="1:6">
      <c r="A597" s="66" t="s">
        <v>1205</v>
      </c>
      <c r="B597" s="67" t="s">
        <v>866</v>
      </c>
      <c r="C597" s="68" t="s">
        <v>1495</v>
      </c>
      <c r="D597" s="69">
        <v>16057600</v>
      </c>
      <c r="E597" s="70">
        <v>5625233.7800000003</v>
      </c>
      <c r="F597" s="71">
        <f t="shared" si="9"/>
        <v>10432366.219999999</v>
      </c>
    </row>
    <row r="598" spans="1:6">
      <c r="A598" s="66" t="s">
        <v>1012</v>
      </c>
      <c r="B598" s="67" t="s">
        <v>866</v>
      </c>
      <c r="C598" s="68" t="s">
        <v>1496</v>
      </c>
      <c r="D598" s="69">
        <v>4518000</v>
      </c>
      <c r="E598" s="70">
        <v>2134500</v>
      </c>
      <c r="F598" s="71">
        <f t="shared" si="9"/>
        <v>2383500</v>
      </c>
    </row>
    <row r="599" spans="1:6">
      <c r="A599" s="66" t="s">
        <v>1012</v>
      </c>
      <c r="B599" s="67" t="s">
        <v>866</v>
      </c>
      <c r="C599" s="68" t="s">
        <v>1497</v>
      </c>
      <c r="D599" s="69">
        <v>66073800</v>
      </c>
      <c r="E599" s="70">
        <v>17902215.800000001</v>
      </c>
      <c r="F599" s="71">
        <f t="shared" si="9"/>
        <v>48171584.200000003</v>
      </c>
    </row>
    <row r="600" spans="1:6">
      <c r="A600" s="66" t="s">
        <v>1012</v>
      </c>
      <c r="B600" s="67" t="s">
        <v>866</v>
      </c>
      <c r="C600" s="68" t="s">
        <v>1498</v>
      </c>
      <c r="D600" s="69">
        <v>7856800</v>
      </c>
      <c r="E600" s="70">
        <v>2713902.96</v>
      </c>
      <c r="F600" s="71">
        <f t="shared" si="9"/>
        <v>5142897.04</v>
      </c>
    </row>
    <row r="601" spans="1:6">
      <c r="A601" s="66" t="s">
        <v>1012</v>
      </c>
      <c r="B601" s="67" t="s">
        <v>866</v>
      </c>
      <c r="C601" s="68" t="s">
        <v>1499</v>
      </c>
      <c r="D601" s="69">
        <v>985600</v>
      </c>
      <c r="E601" s="70">
        <v>230802.81</v>
      </c>
      <c r="F601" s="71">
        <f t="shared" si="9"/>
        <v>754797.19</v>
      </c>
    </row>
    <row r="602" spans="1:6">
      <c r="A602" s="66" t="s">
        <v>1012</v>
      </c>
      <c r="B602" s="67" t="s">
        <v>866</v>
      </c>
      <c r="C602" s="68" t="s">
        <v>1500</v>
      </c>
      <c r="D602" s="69">
        <v>2372800</v>
      </c>
      <c r="E602" s="70">
        <v>699382.06</v>
      </c>
      <c r="F602" s="71">
        <f t="shared" si="9"/>
        <v>1673417.94</v>
      </c>
    </row>
    <row r="603" spans="1:6">
      <c r="A603" s="66" t="s">
        <v>1012</v>
      </c>
      <c r="B603" s="67" t="s">
        <v>866</v>
      </c>
      <c r="C603" s="68" t="s">
        <v>1501</v>
      </c>
      <c r="D603" s="69">
        <v>5172000</v>
      </c>
      <c r="E603" s="70">
        <v>1580586.57</v>
      </c>
      <c r="F603" s="71">
        <f t="shared" si="9"/>
        <v>3591413.4299999997</v>
      </c>
    </row>
    <row r="604" spans="1:6">
      <c r="A604" s="66" t="s">
        <v>1012</v>
      </c>
      <c r="B604" s="67" t="s">
        <v>866</v>
      </c>
      <c r="C604" s="68" t="s">
        <v>1502</v>
      </c>
      <c r="D604" s="69">
        <v>410400</v>
      </c>
      <c r="E604" s="70">
        <v>106085</v>
      </c>
      <c r="F604" s="71">
        <f t="shared" si="9"/>
        <v>304315</v>
      </c>
    </row>
    <row r="605" spans="1:6">
      <c r="A605" s="66" t="s">
        <v>1012</v>
      </c>
      <c r="B605" s="67" t="s">
        <v>866</v>
      </c>
      <c r="C605" s="68" t="s">
        <v>1503</v>
      </c>
      <c r="D605" s="69">
        <v>1562400</v>
      </c>
      <c r="E605" s="70">
        <v>423988.92</v>
      </c>
      <c r="F605" s="71">
        <f t="shared" si="9"/>
        <v>1138411.08</v>
      </c>
    </row>
    <row r="606" spans="1:6">
      <c r="A606" s="66" t="s">
        <v>1012</v>
      </c>
      <c r="B606" s="67" t="s">
        <v>866</v>
      </c>
      <c r="C606" s="68" t="s">
        <v>1504</v>
      </c>
      <c r="D606" s="69">
        <v>457900</v>
      </c>
      <c r="E606" s="70">
        <v>457900</v>
      </c>
      <c r="F606" s="71" t="str">
        <f t="shared" si="9"/>
        <v>-</v>
      </c>
    </row>
    <row r="607" spans="1:6">
      <c r="A607" s="66" t="s">
        <v>1012</v>
      </c>
      <c r="B607" s="67" t="s">
        <v>866</v>
      </c>
      <c r="C607" s="68" t="s">
        <v>1505</v>
      </c>
      <c r="D607" s="69">
        <v>138300</v>
      </c>
      <c r="E607" s="70">
        <v>138285.79999999999</v>
      </c>
      <c r="F607" s="71">
        <f t="shared" si="9"/>
        <v>14.200000000011642</v>
      </c>
    </row>
    <row r="608" spans="1:6">
      <c r="A608" s="66" t="s">
        <v>1012</v>
      </c>
      <c r="B608" s="67" t="s">
        <v>866</v>
      </c>
      <c r="C608" s="68" t="s">
        <v>1506</v>
      </c>
      <c r="D608" s="69">
        <v>297900</v>
      </c>
      <c r="E608" s="70">
        <v>96775</v>
      </c>
      <c r="F608" s="71">
        <f t="shared" si="9"/>
        <v>201125</v>
      </c>
    </row>
    <row r="609" spans="1:6">
      <c r="A609" s="66" t="s">
        <v>1012</v>
      </c>
      <c r="B609" s="67" t="s">
        <v>866</v>
      </c>
      <c r="C609" s="68" t="s">
        <v>1507</v>
      </c>
      <c r="D609" s="69">
        <v>903800</v>
      </c>
      <c r="E609" s="70">
        <v>618620</v>
      </c>
      <c r="F609" s="71">
        <f t="shared" si="9"/>
        <v>285180</v>
      </c>
    </row>
    <row r="610" spans="1:6">
      <c r="A610" s="66" t="s">
        <v>1012</v>
      </c>
      <c r="B610" s="67" t="s">
        <v>866</v>
      </c>
      <c r="C610" s="68" t="s">
        <v>1508</v>
      </c>
      <c r="D610" s="69">
        <v>273100</v>
      </c>
      <c r="E610" s="70">
        <v>186823.24</v>
      </c>
      <c r="F610" s="71">
        <f t="shared" si="9"/>
        <v>86276.760000000009</v>
      </c>
    </row>
    <row r="611" spans="1:6">
      <c r="A611" s="66" t="s">
        <v>1012</v>
      </c>
      <c r="B611" s="67" t="s">
        <v>866</v>
      </c>
      <c r="C611" s="68" t="s">
        <v>1509</v>
      </c>
      <c r="D611" s="69">
        <v>767400</v>
      </c>
      <c r="E611" s="70">
        <v>341205.68</v>
      </c>
      <c r="F611" s="71">
        <f t="shared" si="9"/>
        <v>426194.32</v>
      </c>
    </row>
    <row r="612" spans="1:6">
      <c r="A612" s="66" t="s">
        <v>1012</v>
      </c>
      <c r="B612" s="67" t="s">
        <v>866</v>
      </c>
      <c r="C612" s="68" t="s">
        <v>1510</v>
      </c>
      <c r="D612" s="69">
        <v>14360300</v>
      </c>
      <c r="E612" s="70">
        <v>4537818.1399999997</v>
      </c>
      <c r="F612" s="71">
        <f t="shared" si="9"/>
        <v>9822481.8599999994</v>
      </c>
    </row>
    <row r="613" spans="1:6">
      <c r="A613" s="66" t="s">
        <v>1012</v>
      </c>
      <c r="B613" s="67" t="s">
        <v>866</v>
      </c>
      <c r="C613" s="68" t="s">
        <v>1511</v>
      </c>
      <c r="D613" s="69">
        <v>4977600</v>
      </c>
      <c r="E613" s="70">
        <v>2218240.7599999998</v>
      </c>
      <c r="F613" s="71">
        <f t="shared" si="9"/>
        <v>2759359.24</v>
      </c>
    </row>
    <row r="614" spans="1:6">
      <c r="A614" s="66" t="s">
        <v>1012</v>
      </c>
      <c r="B614" s="67" t="s">
        <v>866</v>
      </c>
      <c r="C614" s="68" t="s">
        <v>1512</v>
      </c>
      <c r="D614" s="69">
        <v>31712100</v>
      </c>
      <c r="E614" s="70">
        <v>10671803.01</v>
      </c>
      <c r="F614" s="71">
        <f t="shared" si="9"/>
        <v>21040296.990000002</v>
      </c>
    </row>
    <row r="615" spans="1:6">
      <c r="A615" s="66" t="s">
        <v>1012</v>
      </c>
      <c r="B615" s="67" t="s">
        <v>866</v>
      </c>
      <c r="C615" s="68" t="s">
        <v>1513</v>
      </c>
      <c r="D615" s="69">
        <v>4116800</v>
      </c>
      <c r="E615" s="70">
        <v>1149607.8400000001</v>
      </c>
      <c r="F615" s="71">
        <f t="shared" si="9"/>
        <v>2967192.16</v>
      </c>
    </row>
    <row r="616" spans="1:6">
      <c r="A616" s="66" t="s">
        <v>1012</v>
      </c>
      <c r="B616" s="67" t="s">
        <v>866</v>
      </c>
      <c r="C616" s="68" t="s">
        <v>1514</v>
      </c>
      <c r="D616" s="69">
        <v>9563900</v>
      </c>
      <c r="E616" s="70">
        <v>2868642.51</v>
      </c>
      <c r="F616" s="71">
        <f t="shared" si="9"/>
        <v>6695257.4900000002</v>
      </c>
    </row>
    <row r="617" spans="1:6">
      <c r="A617" s="66" t="s">
        <v>1012</v>
      </c>
      <c r="B617" s="67" t="s">
        <v>866</v>
      </c>
      <c r="C617" s="68" t="s">
        <v>1515</v>
      </c>
      <c r="D617" s="69">
        <v>1615000</v>
      </c>
      <c r="E617" s="70">
        <v>778783.21</v>
      </c>
      <c r="F617" s="71">
        <f t="shared" si="9"/>
        <v>836216.79</v>
      </c>
    </row>
    <row r="618" spans="1:6">
      <c r="A618" s="66" t="s">
        <v>1012</v>
      </c>
      <c r="B618" s="67" t="s">
        <v>866</v>
      </c>
      <c r="C618" s="68" t="s">
        <v>1516</v>
      </c>
      <c r="D618" s="69">
        <v>220022800</v>
      </c>
      <c r="E618" s="70">
        <v>76384733.230000004</v>
      </c>
      <c r="F618" s="71">
        <f t="shared" si="9"/>
        <v>143638066.76999998</v>
      </c>
    </row>
    <row r="619" spans="1:6">
      <c r="A619" s="66" t="s">
        <v>1012</v>
      </c>
      <c r="B619" s="67" t="s">
        <v>866</v>
      </c>
      <c r="C619" s="68" t="s">
        <v>1517</v>
      </c>
      <c r="D619" s="69">
        <v>27667500</v>
      </c>
      <c r="E619" s="70">
        <v>8719241.9800000004</v>
      </c>
      <c r="F619" s="71">
        <f t="shared" si="9"/>
        <v>18948258.02</v>
      </c>
    </row>
    <row r="620" spans="1:6">
      <c r="A620" s="66" t="s">
        <v>1012</v>
      </c>
      <c r="B620" s="67" t="s">
        <v>866</v>
      </c>
      <c r="C620" s="68" t="s">
        <v>1518</v>
      </c>
      <c r="D620" s="69">
        <v>66085900</v>
      </c>
      <c r="E620" s="70">
        <v>20295202.32</v>
      </c>
      <c r="F620" s="71">
        <f t="shared" si="9"/>
        <v>45790697.68</v>
      </c>
    </row>
    <row r="621" spans="1:6">
      <c r="A621" s="66" t="s">
        <v>1012</v>
      </c>
      <c r="B621" s="67" t="s">
        <v>866</v>
      </c>
      <c r="C621" s="68" t="s">
        <v>1519</v>
      </c>
      <c r="D621" s="69">
        <v>18513500</v>
      </c>
      <c r="E621" s="70">
        <v>6197162.6299999999</v>
      </c>
      <c r="F621" s="71">
        <f t="shared" si="9"/>
        <v>12316337.370000001</v>
      </c>
    </row>
    <row r="622" spans="1:6">
      <c r="A622" s="66" t="s">
        <v>1012</v>
      </c>
      <c r="B622" s="67" t="s">
        <v>866</v>
      </c>
      <c r="C622" s="68" t="s">
        <v>1520</v>
      </c>
      <c r="D622" s="69">
        <v>11100</v>
      </c>
      <c r="E622" s="70">
        <v>4688</v>
      </c>
      <c r="F622" s="71">
        <f t="shared" si="9"/>
        <v>6412</v>
      </c>
    </row>
    <row r="623" spans="1:6">
      <c r="A623" s="66" t="s">
        <v>1012</v>
      </c>
      <c r="B623" s="67" t="s">
        <v>866</v>
      </c>
      <c r="C623" s="68" t="s">
        <v>1521</v>
      </c>
      <c r="D623" s="69">
        <v>1827900</v>
      </c>
      <c r="E623" s="70">
        <v>926027</v>
      </c>
      <c r="F623" s="71">
        <f t="shared" si="9"/>
        <v>901873</v>
      </c>
    </row>
    <row r="624" spans="1:6">
      <c r="A624" s="66" t="s">
        <v>1012</v>
      </c>
      <c r="B624" s="67" t="s">
        <v>866</v>
      </c>
      <c r="C624" s="68" t="s">
        <v>1522</v>
      </c>
      <c r="D624" s="69">
        <v>144500</v>
      </c>
      <c r="E624" s="70" t="s">
        <v>47</v>
      </c>
      <c r="F624" s="71">
        <f t="shared" si="9"/>
        <v>144500</v>
      </c>
    </row>
    <row r="625" spans="1:6">
      <c r="A625" s="66" t="s">
        <v>1012</v>
      </c>
      <c r="B625" s="67" t="s">
        <v>866</v>
      </c>
      <c r="C625" s="68" t="s">
        <v>1523</v>
      </c>
      <c r="D625" s="69">
        <v>1420900</v>
      </c>
      <c r="E625" s="70" t="s">
        <v>47</v>
      </c>
      <c r="F625" s="71">
        <f t="shared" si="9"/>
        <v>1420900</v>
      </c>
    </row>
    <row r="626" spans="1:6">
      <c r="A626" s="66" t="s">
        <v>1012</v>
      </c>
      <c r="B626" s="67" t="s">
        <v>866</v>
      </c>
      <c r="C626" s="68" t="s">
        <v>1524</v>
      </c>
      <c r="D626" s="69">
        <v>560000</v>
      </c>
      <c r="E626" s="70">
        <v>240000</v>
      </c>
      <c r="F626" s="71">
        <f t="shared" si="9"/>
        <v>320000</v>
      </c>
    </row>
    <row r="627" spans="1:6" ht="23.25">
      <c r="A627" s="54" t="s">
        <v>1525</v>
      </c>
      <c r="B627" s="55" t="s">
        <v>866</v>
      </c>
      <c r="C627" s="56" t="s">
        <v>1526</v>
      </c>
      <c r="D627" s="57">
        <v>368447300</v>
      </c>
      <c r="E627" s="58">
        <v>108308681.95999999</v>
      </c>
      <c r="F627" s="59">
        <f t="shared" si="9"/>
        <v>260138618.04000002</v>
      </c>
    </row>
    <row r="628" spans="1:6">
      <c r="A628" s="66" t="s">
        <v>884</v>
      </c>
      <c r="B628" s="67" t="s">
        <v>866</v>
      </c>
      <c r="C628" s="68" t="s">
        <v>1527</v>
      </c>
      <c r="D628" s="69">
        <v>667200</v>
      </c>
      <c r="E628" s="70" t="s">
        <v>47</v>
      </c>
      <c r="F628" s="71">
        <f t="shared" si="9"/>
        <v>667200</v>
      </c>
    </row>
    <row r="629" spans="1:6">
      <c r="A629" s="66" t="s">
        <v>884</v>
      </c>
      <c r="B629" s="67" t="s">
        <v>866</v>
      </c>
      <c r="C629" s="68" t="s">
        <v>1528</v>
      </c>
      <c r="D629" s="69">
        <v>2250000</v>
      </c>
      <c r="E629" s="70">
        <v>986038.19</v>
      </c>
      <c r="F629" s="71">
        <f t="shared" si="9"/>
        <v>1263961.81</v>
      </c>
    </row>
    <row r="630" spans="1:6">
      <c r="A630" s="66" t="s">
        <v>884</v>
      </c>
      <c r="B630" s="67" t="s">
        <v>866</v>
      </c>
      <c r="C630" s="68" t="s">
        <v>1529</v>
      </c>
      <c r="D630" s="69">
        <v>800000</v>
      </c>
      <c r="E630" s="70">
        <v>106520</v>
      </c>
      <c r="F630" s="71">
        <f t="shared" si="9"/>
        <v>693480</v>
      </c>
    </row>
    <row r="631" spans="1:6">
      <c r="A631" s="66" t="s">
        <v>884</v>
      </c>
      <c r="B631" s="67" t="s">
        <v>866</v>
      </c>
      <c r="C631" s="68" t="s">
        <v>1530</v>
      </c>
      <c r="D631" s="69">
        <v>17352800</v>
      </c>
      <c r="E631" s="70">
        <v>937430</v>
      </c>
      <c r="F631" s="71">
        <f t="shared" si="9"/>
        <v>16415370</v>
      </c>
    </row>
    <row r="632" spans="1:6">
      <c r="A632" s="66" t="s">
        <v>884</v>
      </c>
      <c r="B632" s="67" t="s">
        <v>866</v>
      </c>
      <c r="C632" s="68" t="s">
        <v>1531</v>
      </c>
      <c r="D632" s="69">
        <v>930300</v>
      </c>
      <c r="E632" s="70">
        <v>200000</v>
      </c>
      <c r="F632" s="71">
        <f t="shared" si="9"/>
        <v>730300</v>
      </c>
    </row>
    <row r="633" spans="1:6">
      <c r="A633" s="66" t="s">
        <v>884</v>
      </c>
      <c r="B633" s="67" t="s">
        <v>866</v>
      </c>
      <c r="C633" s="68" t="s">
        <v>1532</v>
      </c>
      <c r="D633" s="69">
        <v>1743400</v>
      </c>
      <c r="E633" s="70">
        <v>322810.71999999997</v>
      </c>
      <c r="F633" s="71">
        <f t="shared" si="9"/>
        <v>1420589.28</v>
      </c>
    </row>
    <row r="634" spans="1:6">
      <c r="A634" s="66" t="s">
        <v>884</v>
      </c>
      <c r="B634" s="67" t="s">
        <v>866</v>
      </c>
      <c r="C634" s="68" t="s">
        <v>1533</v>
      </c>
      <c r="D634" s="69">
        <v>560000</v>
      </c>
      <c r="E634" s="70">
        <v>52523.360000000001</v>
      </c>
      <c r="F634" s="71">
        <f t="shared" si="9"/>
        <v>507476.64</v>
      </c>
    </row>
    <row r="635" spans="1:6">
      <c r="A635" s="66" t="s">
        <v>884</v>
      </c>
      <c r="B635" s="67" t="s">
        <v>866</v>
      </c>
      <c r="C635" s="68" t="s">
        <v>1534</v>
      </c>
      <c r="D635" s="69">
        <v>13709400</v>
      </c>
      <c r="E635" s="70">
        <v>2980359.14</v>
      </c>
      <c r="F635" s="71">
        <f t="shared" si="9"/>
        <v>10729040.859999999</v>
      </c>
    </row>
    <row r="636" spans="1:6">
      <c r="A636" s="66" t="s">
        <v>884</v>
      </c>
      <c r="B636" s="67" t="s">
        <v>866</v>
      </c>
      <c r="C636" s="68" t="s">
        <v>1535</v>
      </c>
      <c r="D636" s="69">
        <v>2835000</v>
      </c>
      <c r="E636" s="70" t="s">
        <v>47</v>
      </c>
      <c r="F636" s="71">
        <f t="shared" si="9"/>
        <v>2835000</v>
      </c>
    </row>
    <row r="637" spans="1:6">
      <c r="A637" s="66" t="s">
        <v>884</v>
      </c>
      <c r="B637" s="67" t="s">
        <v>866</v>
      </c>
      <c r="C637" s="68" t="s">
        <v>1536</v>
      </c>
      <c r="D637" s="69">
        <v>180205400</v>
      </c>
      <c r="E637" s="70">
        <v>56858303.649999999</v>
      </c>
      <c r="F637" s="71">
        <f t="shared" si="9"/>
        <v>123347096.34999999</v>
      </c>
    </row>
    <row r="638" spans="1:6">
      <c r="A638" s="66" t="s">
        <v>884</v>
      </c>
      <c r="B638" s="67" t="s">
        <v>866</v>
      </c>
      <c r="C638" s="68" t="s">
        <v>1537</v>
      </c>
      <c r="D638" s="69">
        <v>26772900</v>
      </c>
      <c r="E638" s="70">
        <v>6939226.2999999998</v>
      </c>
      <c r="F638" s="71">
        <f t="shared" si="9"/>
        <v>19833673.699999999</v>
      </c>
    </row>
    <row r="639" spans="1:6">
      <c r="A639" s="66" t="s">
        <v>884</v>
      </c>
      <c r="B639" s="67" t="s">
        <v>866</v>
      </c>
      <c r="C639" s="68" t="s">
        <v>1538</v>
      </c>
      <c r="D639" s="69">
        <v>54423900</v>
      </c>
      <c r="E639" s="70">
        <v>14987588.34</v>
      </c>
      <c r="F639" s="71">
        <f t="shared" si="9"/>
        <v>39436311.659999996</v>
      </c>
    </row>
    <row r="640" spans="1:6">
      <c r="A640" s="66" t="s">
        <v>884</v>
      </c>
      <c r="B640" s="67" t="s">
        <v>866</v>
      </c>
      <c r="C640" s="68" t="s">
        <v>1539</v>
      </c>
      <c r="D640" s="69">
        <v>760000</v>
      </c>
      <c r="E640" s="70">
        <v>372631.9</v>
      </c>
      <c r="F640" s="71">
        <f t="shared" si="9"/>
        <v>387368.1</v>
      </c>
    </row>
    <row r="641" spans="1:6">
      <c r="A641" s="66" t="s">
        <v>884</v>
      </c>
      <c r="B641" s="67" t="s">
        <v>866</v>
      </c>
      <c r="C641" s="68" t="s">
        <v>1540</v>
      </c>
      <c r="D641" s="69">
        <v>108100</v>
      </c>
      <c r="E641" s="70">
        <v>107733.22</v>
      </c>
      <c r="F641" s="71">
        <f t="shared" si="9"/>
        <v>366.77999999999884</v>
      </c>
    </row>
    <row r="642" spans="1:6">
      <c r="A642" s="66" t="s">
        <v>884</v>
      </c>
      <c r="B642" s="67" t="s">
        <v>866</v>
      </c>
      <c r="C642" s="68" t="s">
        <v>1541</v>
      </c>
      <c r="D642" s="69">
        <v>9370300</v>
      </c>
      <c r="E642" s="70">
        <v>3578986.41</v>
      </c>
      <c r="F642" s="71">
        <f t="shared" si="9"/>
        <v>5791313.5899999999</v>
      </c>
    </row>
    <row r="643" spans="1:6">
      <c r="A643" s="66" t="s">
        <v>884</v>
      </c>
      <c r="B643" s="67" t="s">
        <v>866</v>
      </c>
      <c r="C643" s="68" t="s">
        <v>1542</v>
      </c>
      <c r="D643" s="69">
        <v>34821400</v>
      </c>
      <c r="E643" s="70">
        <v>10195636.859999999</v>
      </c>
      <c r="F643" s="71">
        <f t="shared" si="9"/>
        <v>24625763.140000001</v>
      </c>
    </row>
    <row r="644" spans="1:6">
      <c r="A644" s="66" t="s">
        <v>884</v>
      </c>
      <c r="B644" s="67" t="s">
        <v>866</v>
      </c>
      <c r="C644" s="68" t="s">
        <v>1543</v>
      </c>
      <c r="D644" s="69">
        <v>1356900</v>
      </c>
      <c r="E644" s="70">
        <v>277511.18</v>
      </c>
      <c r="F644" s="71">
        <f t="shared" si="9"/>
        <v>1079388.82</v>
      </c>
    </row>
    <row r="645" spans="1:6">
      <c r="A645" s="66" t="s">
        <v>884</v>
      </c>
      <c r="B645" s="67" t="s">
        <v>866</v>
      </c>
      <c r="C645" s="68" t="s">
        <v>1544</v>
      </c>
      <c r="D645" s="69">
        <v>10925800</v>
      </c>
      <c r="E645" s="70">
        <v>2834811.34</v>
      </c>
      <c r="F645" s="71">
        <f t="shared" si="9"/>
        <v>8090988.6600000001</v>
      </c>
    </row>
    <row r="646" spans="1:6">
      <c r="A646" s="66" t="s">
        <v>884</v>
      </c>
      <c r="B646" s="67" t="s">
        <v>866</v>
      </c>
      <c r="C646" s="68" t="s">
        <v>1545</v>
      </c>
      <c r="D646" s="69">
        <v>2624500</v>
      </c>
      <c r="E646" s="70">
        <v>907744.8</v>
      </c>
      <c r="F646" s="71">
        <f t="shared" si="9"/>
        <v>1716755.2</v>
      </c>
    </row>
    <row r="647" spans="1:6">
      <c r="A647" s="66" t="s">
        <v>884</v>
      </c>
      <c r="B647" s="67" t="s">
        <v>866</v>
      </c>
      <c r="C647" s="68" t="s">
        <v>1546</v>
      </c>
      <c r="D647" s="69">
        <v>794500</v>
      </c>
      <c r="E647" s="70">
        <v>280478.84000000003</v>
      </c>
      <c r="F647" s="71">
        <f t="shared" si="9"/>
        <v>514021.16</v>
      </c>
    </row>
    <row r="648" spans="1:6">
      <c r="A648" s="66" t="s">
        <v>884</v>
      </c>
      <c r="B648" s="67" t="s">
        <v>866</v>
      </c>
      <c r="C648" s="68" t="s">
        <v>1547</v>
      </c>
      <c r="D648" s="69">
        <v>11300</v>
      </c>
      <c r="E648" s="70">
        <v>3845</v>
      </c>
      <c r="F648" s="71">
        <f t="shared" si="9"/>
        <v>7455</v>
      </c>
    </row>
    <row r="649" spans="1:6">
      <c r="A649" s="66" t="s">
        <v>884</v>
      </c>
      <c r="B649" s="67" t="s">
        <v>866</v>
      </c>
      <c r="C649" s="68" t="s">
        <v>1548</v>
      </c>
      <c r="D649" s="69">
        <v>12000</v>
      </c>
      <c r="E649" s="70">
        <v>11967.9</v>
      </c>
      <c r="F649" s="71">
        <f t="shared" si="9"/>
        <v>32.100000000000364</v>
      </c>
    </row>
    <row r="650" spans="1:6">
      <c r="A650" s="66" t="s">
        <v>884</v>
      </c>
      <c r="B650" s="67" t="s">
        <v>866</v>
      </c>
      <c r="C650" s="68" t="s">
        <v>1549</v>
      </c>
      <c r="D650" s="69">
        <v>5362200</v>
      </c>
      <c r="E650" s="70">
        <v>5361734.8099999996</v>
      </c>
      <c r="F650" s="71">
        <f t="shared" si="9"/>
        <v>465.19000000040978</v>
      </c>
    </row>
    <row r="651" spans="1:6" ht="23.25">
      <c r="A651" s="66" t="s">
        <v>1004</v>
      </c>
      <c r="B651" s="67" t="s">
        <v>866</v>
      </c>
      <c r="C651" s="68" t="s">
        <v>1550</v>
      </c>
      <c r="D651" s="69">
        <v>50000</v>
      </c>
      <c r="E651" s="70">
        <v>4800</v>
      </c>
      <c r="F651" s="71">
        <f t="shared" si="9"/>
        <v>45200</v>
      </c>
    </row>
    <row r="652" spans="1:6" ht="23.25">
      <c r="A652" s="54" t="s">
        <v>1551</v>
      </c>
      <c r="B652" s="55" t="s">
        <v>866</v>
      </c>
      <c r="C652" s="56" t="s">
        <v>1552</v>
      </c>
      <c r="D652" s="57">
        <v>1375057800</v>
      </c>
      <c r="E652" s="58">
        <v>497992810.56999999</v>
      </c>
      <c r="F652" s="59">
        <f t="shared" si="9"/>
        <v>877064989.43000007</v>
      </c>
    </row>
    <row r="653" spans="1:6">
      <c r="A653" s="66" t="s">
        <v>1000</v>
      </c>
      <c r="B653" s="67" t="s">
        <v>866</v>
      </c>
      <c r="C653" s="68" t="s">
        <v>1553</v>
      </c>
      <c r="D653" s="69">
        <v>5785200</v>
      </c>
      <c r="E653" s="70">
        <v>2300955.21</v>
      </c>
      <c r="F653" s="71">
        <f t="shared" si="9"/>
        <v>3484244.79</v>
      </c>
    </row>
    <row r="654" spans="1:6" ht="23.25">
      <c r="A654" s="66" t="s">
        <v>1004</v>
      </c>
      <c r="B654" s="67" t="s">
        <v>866</v>
      </c>
      <c r="C654" s="68" t="s">
        <v>1554</v>
      </c>
      <c r="D654" s="69">
        <v>34500</v>
      </c>
      <c r="E654" s="70" t="s">
        <v>47</v>
      </c>
      <c r="F654" s="71">
        <f t="shared" si="9"/>
        <v>34500</v>
      </c>
    </row>
    <row r="655" spans="1:6">
      <c r="A655" s="66" t="s">
        <v>1211</v>
      </c>
      <c r="B655" s="67" t="s">
        <v>866</v>
      </c>
      <c r="C655" s="68" t="s">
        <v>1555</v>
      </c>
      <c r="D655" s="69">
        <v>3101200</v>
      </c>
      <c r="E655" s="70" t="s">
        <v>47</v>
      </c>
      <c r="F655" s="71">
        <f t="shared" ref="F655:F718" si="10">IF(OR(D655="-",IF(E655="-",0,E655)&gt;=IF(D655="-",0,D655)),"-",IF(D655="-",0,D655)-IF(E655="-",0,E655))</f>
        <v>3101200</v>
      </c>
    </row>
    <row r="656" spans="1:6">
      <c r="A656" s="66" t="s">
        <v>1211</v>
      </c>
      <c r="B656" s="67" t="s">
        <v>866</v>
      </c>
      <c r="C656" s="68" t="s">
        <v>1556</v>
      </c>
      <c r="D656" s="69">
        <v>12000000</v>
      </c>
      <c r="E656" s="70" t="s">
        <v>47</v>
      </c>
      <c r="F656" s="71">
        <f t="shared" si="10"/>
        <v>12000000</v>
      </c>
    </row>
    <row r="657" spans="1:6">
      <c r="A657" s="66" t="s">
        <v>1211</v>
      </c>
      <c r="B657" s="67" t="s">
        <v>866</v>
      </c>
      <c r="C657" s="68" t="s">
        <v>1557</v>
      </c>
      <c r="D657" s="69">
        <v>5803000</v>
      </c>
      <c r="E657" s="70" t="s">
        <v>47</v>
      </c>
      <c r="F657" s="71">
        <f t="shared" si="10"/>
        <v>5803000</v>
      </c>
    </row>
    <row r="658" spans="1:6">
      <c r="A658" s="66" t="s">
        <v>1211</v>
      </c>
      <c r="B658" s="67" t="s">
        <v>866</v>
      </c>
      <c r="C658" s="68" t="s">
        <v>1558</v>
      </c>
      <c r="D658" s="69">
        <v>7488000</v>
      </c>
      <c r="E658" s="70" t="s">
        <v>47</v>
      </c>
      <c r="F658" s="71">
        <f t="shared" si="10"/>
        <v>7488000</v>
      </c>
    </row>
    <row r="659" spans="1:6">
      <c r="A659" s="66" t="s">
        <v>1211</v>
      </c>
      <c r="B659" s="67" t="s">
        <v>866</v>
      </c>
      <c r="C659" s="68" t="s">
        <v>1559</v>
      </c>
      <c r="D659" s="69">
        <v>3440500</v>
      </c>
      <c r="E659" s="70">
        <v>3440500</v>
      </c>
      <c r="F659" s="71" t="str">
        <f t="shared" si="10"/>
        <v>-</v>
      </c>
    </row>
    <row r="660" spans="1:6">
      <c r="A660" s="66" t="s">
        <v>1211</v>
      </c>
      <c r="B660" s="67" t="s">
        <v>866</v>
      </c>
      <c r="C660" s="68" t="s">
        <v>1560</v>
      </c>
      <c r="D660" s="69">
        <v>98960000</v>
      </c>
      <c r="E660" s="70">
        <v>42000000</v>
      </c>
      <c r="F660" s="71">
        <f t="shared" si="10"/>
        <v>56960000</v>
      </c>
    </row>
    <row r="661" spans="1:6">
      <c r="A661" s="66" t="s">
        <v>1211</v>
      </c>
      <c r="B661" s="67" t="s">
        <v>866</v>
      </c>
      <c r="C661" s="68" t="s">
        <v>1561</v>
      </c>
      <c r="D661" s="69">
        <v>21747000</v>
      </c>
      <c r="E661" s="70">
        <v>14094274.640000001</v>
      </c>
      <c r="F661" s="71">
        <f t="shared" si="10"/>
        <v>7652725.3599999994</v>
      </c>
    </row>
    <row r="662" spans="1:6">
      <c r="A662" s="66" t="s">
        <v>1211</v>
      </c>
      <c r="B662" s="67" t="s">
        <v>866</v>
      </c>
      <c r="C662" s="68" t="s">
        <v>1562</v>
      </c>
      <c r="D662" s="69">
        <v>84558200</v>
      </c>
      <c r="E662" s="70">
        <v>35493100</v>
      </c>
      <c r="F662" s="71">
        <f t="shared" si="10"/>
        <v>49065100</v>
      </c>
    </row>
    <row r="663" spans="1:6">
      <c r="A663" s="66" t="s">
        <v>1563</v>
      </c>
      <c r="B663" s="67" t="s">
        <v>866</v>
      </c>
      <c r="C663" s="68" t="s">
        <v>1564</v>
      </c>
      <c r="D663" s="69">
        <v>355000</v>
      </c>
      <c r="E663" s="70" t="s">
        <v>47</v>
      </c>
      <c r="F663" s="71">
        <f t="shared" si="10"/>
        <v>355000</v>
      </c>
    </row>
    <row r="664" spans="1:6">
      <c r="A664" s="66" t="s">
        <v>1563</v>
      </c>
      <c r="B664" s="67" t="s">
        <v>866</v>
      </c>
      <c r="C664" s="68" t="s">
        <v>1565</v>
      </c>
      <c r="D664" s="69">
        <v>36591100</v>
      </c>
      <c r="E664" s="70">
        <v>7775152.5</v>
      </c>
      <c r="F664" s="71">
        <f t="shared" si="10"/>
        <v>28815947.5</v>
      </c>
    </row>
    <row r="665" spans="1:6">
      <c r="A665" s="66" t="s">
        <v>1563</v>
      </c>
      <c r="B665" s="67" t="s">
        <v>866</v>
      </c>
      <c r="C665" s="68" t="s">
        <v>1566</v>
      </c>
      <c r="D665" s="69">
        <v>93100</v>
      </c>
      <c r="E665" s="70">
        <v>93100</v>
      </c>
      <c r="F665" s="71" t="str">
        <f t="shared" si="10"/>
        <v>-</v>
      </c>
    </row>
    <row r="666" spans="1:6">
      <c r="A666" s="66" t="s">
        <v>1563</v>
      </c>
      <c r="B666" s="67" t="s">
        <v>866</v>
      </c>
      <c r="C666" s="68" t="s">
        <v>1567</v>
      </c>
      <c r="D666" s="69">
        <v>3600000</v>
      </c>
      <c r="E666" s="70">
        <v>1490000</v>
      </c>
      <c r="F666" s="71">
        <f t="shared" si="10"/>
        <v>2110000</v>
      </c>
    </row>
    <row r="667" spans="1:6">
      <c r="A667" s="66" t="s">
        <v>1214</v>
      </c>
      <c r="B667" s="67" t="s">
        <v>866</v>
      </c>
      <c r="C667" s="68" t="s">
        <v>1568</v>
      </c>
      <c r="D667" s="69">
        <v>135000000</v>
      </c>
      <c r="E667" s="70" t="s">
        <v>47</v>
      </c>
      <c r="F667" s="71">
        <f t="shared" si="10"/>
        <v>135000000</v>
      </c>
    </row>
    <row r="668" spans="1:6">
      <c r="A668" s="66" t="s">
        <v>1214</v>
      </c>
      <c r="B668" s="67" t="s">
        <v>866</v>
      </c>
      <c r="C668" s="68" t="s">
        <v>1569</v>
      </c>
      <c r="D668" s="69">
        <v>9500000</v>
      </c>
      <c r="E668" s="70" t="s">
        <v>47</v>
      </c>
      <c r="F668" s="71">
        <f t="shared" si="10"/>
        <v>9500000</v>
      </c>
    </row>
    <row r="669" spans="1:6">
      <c r="A669" s="66" t="s">
        <v>1214</v>
      </c>
      <c r="B669" s="67" t="s">
        <v>866</v>
      </c>
      <c r="C669" s="68" t="s">
        <v>1570</v>
      </c>
      <c r="D669" s="69">
        <v>2206100</v>
      </c>
      <c r="E669" s="70" t="s">
        <v>47</v>
      </c>
      <c r="F669" s="71">
        <f t="shared" si="10"/>
        <v>2206100</v>
      </c>
    </row>
    <row r="670" spans="1:6">
      <c r="A670" s="66" t="s">
        <v>1214</v>
      </c>
      <c r="B670" s="67" t="s">
        <v>866</v>
      </c>
      <c r="C670" s="68" t="s">
        <v>1571</v>
      </c>
      <c r="D670" s="69">
        <v>2675000</v>
      </c>
      <c r="E670" s="70" t="s">
        <v>47</v>
      </c>
      <c r="F670" s="71">
        <f t="shared" si="10"/>
        <v>2675000</v>
      </c>
    </row>
    <row r="671" spans="1:6">
      <c r="A671" s="66" t="s">
        <v>1214</v>
      </c>
      <c r="B671" s="67" t="s">
        <v>866</v>
      </c>
      <c r="C671" s="68" t="s">
        <v>1572</v>
      </c>
      <c r="D671" s="69">
        <v>3000000</v>
      </c>
      <c r="E671" s="70">
        <v>2999300</v>
      </c>
      <c r="F671" s="71">
        <f t="shared" si="10"/>
        <v>700</v>
      </c>
    </row>
    <row r="672" spans="1:6">
      <c r="A672" s="66" t="s">
        <v>1214</v>
      </c>
      <c r="B672" s="67" t="s">
        <v>866</v>
      </c>
      <c r="C672" s="68" t="s">
        <v>1573</v>
      </c>
      <c r="D672" s="69">
        <v>1702500</v>
      </c>
      <c r="E672" s="70">
        <v>1625887.5</v>
      </c>
      <c r="F672" s="71">
        <f t="shared" si="10"/>
        <v>76612.5</v>
      </c>
    </row>
    <row r="673" spans="1:6">
      <c r="A673" s="66" t="s">
        <v>1214</v>
      </c>
      <c r="B673" s="67" t="s">
        <v>866</v>
      </c>
      <c r="C673" s="68" t="s">
        <v>1574</v>
      </c>
      <c r="D673" s="69">
        <v>2270000</v>
      </c>
      <c r="E673" s="70" t="s">
        <v>47</v>
      </c>
      <c r="F673" s="71">
        <f t="shared" si="10"/>
        <v>2270000</v>
      </c>
    </row>
    <row r="674" spans="1:6">
      <c r="A674" s="66" t="s">
        <v>1214</v>
      </c>
      <c r="B674" s="67" t="s">
        <v>866</v>
      </c>
      <c r="C674" s="68" t="s">
        <v>1575</v>
      </c>
      <c r="D674" s="69">
        <v>2270000</v>
      </c>
      <c r="E674" s="70" t="s">
        <v>47</v>
      </c>
      <c r="F674" s="71">
        <f t="shared" si="10"/>
        <v>2270000</v>
      </c>
    </row>
    <row r="675" spans="1:6">
      <c r="A675" s="66" t="s">
        <v>1214</v>
      </c>
      <c r="B675" s="67" t="s">
        <v>866</v>
      </c>
      <c r="C675" s="68" t="s">
        <v>1576</v>
      </c>
      <c r="D675" s="69">
        <v>707132400</v>
      </c>
      <c r="E675" s="70">
        <v>314916035</v>
      </c>
      <c r="F675" s="71">
        <f t="shared" si="10"/>
        <v>392216365</v>
      </c>
    </row>
    <row r="676" spans="1:6">
      <c r="A676" s="66" t="s">
        <v>1214</v>
      </c>
      <c r="B676" s="67" t="s">
        <v>866</v>
      </c>
      <c r="C676" s="68" t="s">
        <v>1577</v>
      </c>
      <c r="D676" s="69">
        <v>98790900</v>
      </c>
      <c r="E676" s="70">
        <v>13085722.59</v>
      </c>
      <c r="F676" s="71">
        <f t="shared" si="10"/>
        <v>85705177.409999996</v>
      </c>
    </row>
    <row r="677" spans="1:6">
      <c r="A677" s="66" t="s">
        <v>1214</v>
      </c>
      <c r="B677" s="67" t="s">
        <v>866</v>
      </c>
      <c r="C677" s="68" t="s">
        <v>1578</v>
      </c>
      <c r="D677" s="69">
        <v>100000000</v>
      </c>
      <c r="E677" s="70">
        <v>50000000</v>
      </c>
      <c r="F677" s="71">
        <f t="shared" si="10"/>
        <v>50000000</v>
      </c>
    </row>
    <row r="678" spans="1:6">
      <c r="A678" s="66" t="s">
        <v>1579</v>
      </c>
      <c r="B678" s="67" t="s">
        <v>866</v>
      </c>
      <c r="C678" s="68" t="s">
        <v>1580</v>
      </c>
      <c r="D678" s="69">
        <v>17348200</v>
      </c>
      <c r="E678" s="70">
        <v>5613174.2300000004</v>
      </c>
      <c r="F678" s="71">
        <f t="shared" si="10"/>
        <v>11735025.77</v>
      </c>
    </row>
    <row r="679" spans="1:6">
      <c r="A679" s="66" t="s">
        <v>1579</v>
      </c>
      <c r="B679" s="67" t="s">
        <v>866</v>
      </c>
      <c r="C679" s="68" t="s">
        <v>1581</v>
      </c>
      <c r="D679" s="69">
        <v>2592400</v>
      </c>
      <c r="E679" s="70">
        <v>899755.49</v>
      </c>
      <c r="F679" s="71">
        <f t="shared" si="10"/>
        <v>1692644.51</v>
      </c>
    </row>
    <row r="680" spans="1:6">
      <c r="A680" s="66" t="s">
        <v>1579</v>
      </c>
      <c r="B680" s="67" t="s">
        <v>866</v>
      </c>
      <c r="C680" s="68" t="s">
        <v>1582</v>
      </c>
      <c r="D680" s="69">
        <v>5200400</v>
      </c>
      <c r="E680" s="70">
        <v>1539456.37</v>
      </c>
      <c r="F680" s="71">
        <f t="shared" si="10"/>
        <v>3660943.63</v>
      </c>
    </row>
    <row r="681" spans="1:6">
      <c r="A681" s="66" t="s">
        <v>1579</v>
      </c>
      <c r="B681" s="67" t="s">
        <v>866</v>
      </c>
      <c r="C681" s="68" t="s">
        <v>1583</v>
      </c>
      <c r="D681" s="69">
        <v>65500</v>
      </c>
      <c r="E681" s="70">
        <v>65400</v>
      </c>
      <c r="F681" s="71">
        <f t="shared" si="10"/>
        <v>100</v>
      </c>
    </row>
    <row r="682" spans="1:6">
      <c r="A682" s="66" t="s">
        <v>1579</v>
      </c>
      <c r="B682" s="67" t="s">
        <v>866</v>
      </c>
      <c r="C682" s="68" t="s">
        <v>1584</v>
      </c>
      <c r="D682" s="69">
        <v>1672600</v>
      </c>
      <c r="E682" s="70">
        <v>560997.04</v>
      </c>
      <c r="F682" s="71">
        <f t="shared" si="10"/>
        <v>1111602.96</v>
      </c>
    </row>
    <row r="683" spans="1:6">
      <c r="A683" s="66" t="s">
        <v>1579</v>
      </c>
      <c r="B683" s="67" t="s">
        <v>866</v>
      </c>
      <c r="C683" s="68" t="s">
        <v>1585</v>
      </c>
      <c r="D683" s="69">
        <v>75000</v>
      </c>
      <c r="E683" s="70" t="s">
        <v>47</v>
      </c>
      <c r="F683" s="71">
        <f t="shared" si="10"/>
        <v>75000</v>
      </c>
    </row>
    <row r="684" spans="1:6" ht="23.25">
      <c r="A684" s="54" t="s">
        <v>1586</v>
      </c>
      <c r="B684" s="55" t="s">
        <v>866</v>
      </c>
      <c r="C684" s="56" t="s">
        <v>1587</v>
      </c>
      <c r="D684" s="57">
        <v>647995100</v>
      </c>
      <c r="E684" s="58">
        <v>195215991.13999999</v>
      </c>
      <c r="F684" s="59">
        <f t="shared" si="10"/>
        <v>452779108.86000001</v>
      </c>
    </row>
    <row r="685" spans="1:6">
      <c r="A685" s="66" t="s">
        <v>1588</v>
      </c>
      <c r="B685" s="67" t="s">
        <v>866</v>
      </c>
      <c r="C685" s="68" t="s">
        <v>1589</v>
      </c>
      <c r="D685" s="69">
        <v>2141300</v>
      </c>
      <c r="E685" s="70">
        <v>692850.96</v>
      </c>
      <c r="F685" s="71">
        <f t="shared" si="10"/>
        <v>1448449.04</v>
      </c>
    </row>
    <row r="686" spans="1:6">
      <c r="A686" s="66" t="s">
        <v>1588</v>
      </c>
      <c r="B686" s="67" t="s">
        <v>866</v>
      </c>
      <c r="C686" s="68" t="s">
        <v>1590</v>
      </c>
      <c r="D686" s="69">
        <v>372400</v>
      </c>
      <c r="E686" s="70">
        <v>79940.47</v>
      </c>
      <c r="F686" s="71">
        <f t="shared" si="10"/>
        <v>292459.53000000003</v>
      </c>
    </row>
    <row r="687" spans="1:6">
      <c r="A687" s="66" t="s">
        <v>1588</v>
      </c>
      <c r="B687" s="67" t="s">
        <v>866</v>
      </c>
      <c r="C687" s="68" t="s">
        <v>1591</v>
      </c>
      <c r="D687" s="69">
        <v>646700</v>
      </c>
      <c r="E687" s="70">
        <v>191663.62</v>
      </c>
      <c r="F687" s="71">
        <f t="shared" si="10"/>
        <v>455036.38</v>
      </c>
    </row>
    <row r="688" spans="1:6">
      <c r="A688" s="66" t="s">
        <v>1588</v>
      </c>
      <c r="B688" s="67" t="s">
        <v>866</v>
      </c>
      <c r="C688" s="68" t="s">
        <v>1592</v>
      </c>
      <c r="D688" s="69">
        <v>53416900</v>
      </c>
      <c r="E688" s="70">
        <v>17586846.690000001</v>
      </c>
      <c r="F688" s="71">
        <f t="shared" si="10"/>
        <v>35830053.310000002</v>
      </c>
    </row>
    <row r="689" spans="1:6">
      <c r="A689" s="66" t="s">
        <v>1588</v>
      </c>
      <c r="B689" s="67" t="s">
        <v>866</v>
      </c>
      <c r="C689" s="68" t="s">
        <v>1593</v>
      </c>
      <c r="D689" s="69">
        <v>16067100</v>
      </c>
      <c r="E689" s="70">
        <v>3940544.4</v>
      </c>
      <c r="F689" s="71">
        <f t="shared" si="10"/>
        <v>12126555.6</v>
      </c>
    </row>
    <row r="690" spans="1:6">
      <c r="A690" s="66" t="s">
        <v>1588</v>
      </c>
      <c r="B690" s="67" t="s">
        <v>866</v>
      </c>
      <c r="C690" s="68" t="s">
        <v>1594</v>
      </c>
      <c r="D690" s="69">
        <v>8048400</v>
      </c>
      <c r="E690" s="70">
        <v>2788999.08</v>
      </c>
      <c r="F690" s="71">
        <f t="shared" si="10"/>
        <v>5259400.92</v>
      </c>
    </row>
    <row r="691" spans="1:6">
      <c r="A691" s="66" t="s">
        <v>1588</v>
      </c>
      <c r="B691" s="67" t="s">
        <v>866</v>
      </c>
      <c r="C691" s="68" t="s">
        <v>1595</v>
      </c>
      <c r="D691" s="69">
        <v>4921100</v>
      </c>
      <c r="E691" s="70">
        <v>2576902.2599999998</v>
      </c>
      <c r="F691" s="71">
        <f t="shared" si="10"/>
        <v>2344197.7400000002</v>
      </c>
    </row>
    <row r="692" spans="1:6">
      <c r="A692" s="66" t="s">
        <v>1588</v>
      </c>
      <c r="B692" s="67" t="s">
        <v>866</v>
      </c>
      <c r="C692" s="68" t="s">
        <v>1596</v>
      </c>
      <c r="D692" s="69">
        <v>102000</v>
      </c>
      <c r="E692" s="70">
        <v>53578</v>
      </c>
      <c r="F692" s="71">
        <f t="shared" si="10"/>
        <v>48422</v>
      </c>
    </row>
    <row r="693" spans="1:6">
      <c r="A693" s="66" t="s">
        <v>1588</v>
      </c>
      <c r="B693" s="67" t="s">
        <v>866</v>
      </c>
      <c r="C693" s="68" t="s">
        <v>1597</v>
      </c>
      <c r="D693" s="69">
        <v>409100</v>
      </c>
      <c r="E693" s="70" t="s">
        <v>47</v>
      </c>
      <c r="F693" s="71">
        <f t="shared" si="10"/>
        <v>409100</v>
      </c>
    </row>
    <row r="694" spans="1:6">
      <c r="A694" s="66" t="s">
        <v>1588</v>
      </c>
      <c r="B694" s="67" t="s">
        <v>866</v>
      </c>
      <c r="C694" s="68" t="s">
        <v>1598</v>
      </c>
      <c r="D694" s="69">
        <v>177500</v>
      </c>
      <c r="E694" s="70">
        <v>97000</v>
      </c>
      <c r="F694" s="71">
        <f t="shared" si="10"/>
        <v>80500</v>
      </c>
    </row>
    <row r="695" spans="1:6">
      <c r="A695" s="66" t="s">
        <v>1588</v>
      </c>
      <c r="B695" s="67" t="s">
        <v>866</v>
      </c>
      <c r="C695" s="68" t="s">
        <v>1599</v>
      </c>
      <c r="D695" s="69">
        <v>26688400</v>
      </c>
      <c r="E695" s="70" t="s">
        <v>47</v>
      </c>
      <c r="F695" s="71">
        <f t="shared" si="10"/>
        <v>26688400</v>
      </c>
    </row>
    <row r="696" spans="1:6">
      <c r="A696" s="66" t="s">
        <v>1588</v>
      </c>
      <c r="B696" s="67" t="s">
        <v>866</v>
      </c>
      <c r="C696" s="68" t="s">
        <v>1600</v>
      </c>
      <c r="D696" s="69">
        <v>5500</v>
      </c>
      <c r="E696" s="70" t="s">
        <v>47</v>
      </c>
      <c r="F696" s="71">
        <f t="shared" si="10"/>
        <v>5500</v>
      </c>
    </row>
    <row r="697" spans="1:6" ht="34.5">
      <c r="A697" s="66" t="s">
        <v>1601</v>
      </c>
      <c r="B697" s="67" t="s">
        <v>866</v>
      </c>
      <c r="C697" s="68" t="s">
        <v>1602</v>
      </c>
      <c r="D697" s="69">
        <v>87392900</v>
      </c>
      <c r="E697" s="70">
        <v>29216598.57</v>
      </c>
      <c r="F697" s="71">
        <f t="shared" si="10"/>
        <v>58176301.43</v>
      </c>
    </row>
    <row r="698" spans="1:6" ht="34.5">
      <c r="A698" s="66" t="s">
        <v>1601</v>
      </c>
      <c r="B698" s="67" t="s">
        <v>866</v>
      </c>
      <c r="C698" s="68" t="s">
        <v>1603</v>
      </c>
      <c r="D698" s="69">
        <v>2453300</v>
      </c>
      <c r="E698" s="70">
        <v>906752.44</v>
      </c>
      <c r="F698" s="71">
        <f t="shared" si="10"/>
        <v>1546547.56</v>
      </c>
    </row>
    <row r="699" spans="1:6" ht="34.5">
      <c r="A699" s="66" t="s">
        <v>1601</v>
      </c>
      <c r="B699" s="67" t="s">
        <v>866</v>
      </c>
      <c r="C699" s="68" t="s">
        <v>1604</v>
      </c>
      <c r="D699" s="69">
        <v>26305700</v>
      </c>
      <c r="E699" s="70">
        <v>8569141.5</v>
      </c>
      <c r="F699" s="71">
        <f t="shared" si="10"/>
        <v>17736558.5</v>
      </c>
    </row>
    <row r="700" spans="1:6" ht="34.5">
      <c r="A700" s="66" t="s">
        <v>1601</v>
      </c>
      <c r="B700" s="67" t="s">
        <v>866</v>
      </c>
      <c r="C700" s="68" t="s">
        <v>1605</v>
      </c>
      <c r="D700" s="69">
        <v>124534800</v>
      </c>
      <c r="E700" s="70">
        <v>2382865.48</v>
      </c>
      <c r="F700" s="71">
        <f t="shared" si="10"/>
        <v>122151934.52</v>
      </c>
    </row>
    <row r="701" spans="1:6" ht="34.5">
      <c r="A701" s="66" t="s">
        <v>1601</v>
      </c>
      <c r="B701" s="67" t="s">
        <v>866</v>
      </c>
      <c r="C701" s="68" t="s">
        <v>1606</v>
      </c>
      <c r="D701" s="69">
        <v>565000</v>
      </c>
      <c r="E701" s="70">
        <v>312256</v>
      </c>
      <c r="F701" s="71">
        <f t="shared" si="10"/>
        <v>252744</v>
      </c>
    </row>
    <row r="702" spans="1:6" ht="34.5">
      <c r="A702" s="66" t="s">
        <v>1601</v>
      </c>
      <c r="B702" s="67" t="s">
        <v>866</v>
      </c>
      <c r="C702" s="68" t="s">
        <v>1607</v>
      </c>
      <c r="D702" s="69">
        <v>42675400</v>
      </c>
      <c r="E702" s="70">
        <v>14883313.25</v>
      </c>
      <c r="F702" s="71">
        <f t="shared" si="10"/>
        <v>27792086.75</v>
      </c>
    </row>
    <row r="703" spans="1:6" ht="34.5">
      <c r="A703" s="66" t="s">
        <v>1601</v>
      </c>
      <c r="B703" s="67" t="s">
        <v>866</v>
      </c>
      <c r="C703" s="68" t="s">
        <v>1608</v>
      </c>
      <c r="D703" s="69">
        <v>12887500</v>
      </c>
      <c r="E703" s="70">
        <v>3989452.85</v>
      </c>
      <c r="F703" s="71">
        <f t="shared" si="10"/>
        <v>8898047.1500000004</v>
      </c>
    </row>
    <row r="704" spans="1:6" ht="34.5">
      <c r="A704" s="66" t="s">
        <v>1601</v>
      </c>
      <c r="B704" s="67" t="s">
        <v>866</v>
      </c>
      <c r="C704" s="68" t="s">
        <v>1609</v>
      </c>
      <c r="D704" s="69">
        <v>28165800</v>
      </c>
      <c r="E704" s="70">
        <v>4508265.12</v>
      </c>
      <c r="F704" s="71">
        <f t="shared" si="10"/>
        <v>23657534.879999999</v>
      </c>
    </row>
    <row r="705" spans="1:6" ht="34.5">
      <c r="A705" s="66" t="s">
        <v>1601</v>
      </c>
      <c r="B705" s="67" t="s">
        <v>866</v>
      </c>
      <c r="C705" s="68" t="s">
        <v>1610</v>
      </c>
      <c r="D705" s="69">
        <v>2836900</v>
      </c>
      <c r="E705" s="70">
        <v>1208702.18</v>
      </c>
      <c r="F705" s="71">
        <f t="shared" si="10"/>
        <v>1628197.82</v>
      </c>
    </row>
    <row r="706" spans="1:6" ht="34.5">
      <c r="A706" s="66" t="s">
        <v>1601</v>
      </c>
      <c r="B706" s="67" t="s">
        <v>866</v>
      </c>
      <c r="C706" s="68" t="s">
        <v>1611</v>
      </c>
      <c r="D706" s="69">
        <v>22500</v>
      </c>
      <c r="E706" s="70">
        <v>11212</v>
      </c>
      <c r="F706" s="71">
        <f t="shared" si="10"/>
        <v>11288</v>
      </c>
    </row>
    <row r="707" spans="1:6" ht="34.5">
      <c r="A707" s="66" t="s">
        <v>1601</v>
      </c>
      <c r="B707" s="67" t="s">
        <v>866</v>
      </c>
      <c r="C707" s="68" t="s">
        <v>1612</v>
      </c>
      <c r="D707" s="69">
        <v>35355700</v>
      </c>
      <c r="E707" s="70">
        <v>13479049.48</v>
      </c>
      <c r="F707" s="71">
        <f t="shared" si="10"/>
        <v>21876650.52</v>
      </c>
    </row>
    <row r="708" spans="1:6" ht="34.5">
      <c r="A708" s="66" t="s">
        <v>1601</v>
      </c>
      <c r="B708" s="67" t="s">
        <v>866</v>
      </c>
      <c r="C708" s="68" t="s">
        <v>1613</v>
      </c>
      <c r="D708" s="69">
        <v>10669300</v>
      </c>
      <c r="E708" s="70">
        <v>3207040.06</v>
      </c>
      <c r="F708" s="71">
        <f t="shared" si="10"/>
        <v>7462259.9399999995</v>
      </c>
    </row>
    <row r="709" spans="1:6" ht="34.5">
      <c r="A709" s="66" t="s">
        <v>1601</v>
      </c>
      <c r="B709" s="67" t="s">
        <v>866</v>
      </c>
      <c r="C709" s="68" t="s">
        <v>1614</v>
      </c>
      <c r="D709" s="69">
        <v>4262300</v>
      </c>
      <c r="E709" s="70">
        <v>703569.75</v>
      </c>
      <c r="F709" s="71">
        <f t="shared" si="10"/>
        <v>3558730.25</v>
      </c>
    </row>
    <row r="710" spans="1:6" ht="23.25">
      <c r="A710" s="66" t="s">
        <v>1615</v>
      </c>
      <c r="B710" s="67" t="s">
        <v>866</v>
      </c>
      <c r="C710" s="68" t="s">
        <v>1616</v>
      </c>
      <c r="D710" s="69">
        <v>1611300</v>
      </c>
      <c r="E710" s="70" t="s">
        <v>47</v>
      </c>
      <c r="F710" s="71">
        <f t="shared" si="10"/>
        <v>1611300</v>
      </c>
    </row>
    <row r="711" spans="1:6" ht="23.25">
      <c r="A711" s="66" t="s">
        <v>1615</v>
      </c>
      <c r="B711" s="67" t="s">
        <v>866</v>
      </c>
      <c r="C711" s="68" t="s">
        <v>1617</v>
      </c>
      <c r="D711" s="69">
        <v>73440900</v>
      </c>
      <c r="E711" s="70">
        <v>58692922</v>
      </c>
      <c r="F711" s="71">
        <f t="shared" si="10"/>
        <v>14747978</v>
      </c>
    </row>
    <row r="712" spans="1:6" ht="23.25">
      <c r="A712" s="66" t="s">
        <v>1615</v>
      </c>
      <c r="B712" s="67" t="s">
        <v>866</v>
      </c>
      <c r="C712" s="68" t="s">
        <v>1618</v>
      </c>
      <c r="D712" s="69">
        <v>81819400</v>
      </c>
      <c r="E712" s="70">
        <v>25136524.98</v>
      </c>
      <c r="F712" s="71">
        <f t="shared" si="10"/>
        <v>56682875.019999996</v>
      </c>
    </row>
    <row r="713" spans="1:6" ht="23.25">
      <c r="A713" s="54" t="s">
        <v>1619</v>
      </c>
      <c r="B713" s="55" t="s">
        <v>866</v>
      </c>
      <c r="C713" s="56" t="s">
        <v>1620</v>
      </c>
      <c r="D713" s="57">
        <v>9905511900</v>
      </c>
      <c r="E713" s="58">
        <v>1317825201.26</v>
      </c>
      <c r="F713" s="59">
        <f t="shared" si="10"/>
        <v>8587686698.7399998</v>
      </c>
    </row>
    <row r="714" spans="1:6">
      <c r="A714" s="66" t="s">
        <v>884</v>
      </c>
      <c r="B714" s="67" t="s">
        <v>866</v>
      </c>
      <c r="C714" s="68" t="s">
        <v>1621</v>
      </c>
      <c r="D714" s="69">
        <v>8222100</v>
      </c>
      <c r="E714" s="70">
        <v>8182709.4800000004</v>
      </c>
      <c r="F714" s="71">
        <f t="shared" si="10"/>
        <v>39390.519999999553</v>
      </c>
    </row>
    <row r="715" spans="1:6">
      <c r="A715" s="66" t="s">
        <v>884</v>
      </c>
      <c r="B715" s="67" t="s">
        <v>866</v>
      </c>
      <c r="C715" s="68" t="s">
        <v>1622</v>
      </c>
      <c r="D715" s="69">
        <v>26900</v>
      </c>
      <c r="E715" s="70">
        <v>26829</v>
      </c>
      <c r="F715" s="71">
        <f t="shared" si="10"/>
        <v>71</v>
      </c>
    </row>
    <row r="716" spans="1:6">
      <c r="A716" s="66" t="s">
        <v>884</v>
      </c>
      <c r="B716" s="67" t="s">
        <v>866</v>
      </c>
      <c r="C716" s="68" t="s">
        <v>1623</v>
      </c>
      <c r="D716" s="69">
        <v>2501800</v>
      </c>
      <c r="E716" s="70">
        <v>1185000</v>
      </c>
      <c r="F716" s="71">
        <f t="shared" si="10"/>
        <v>1316800</v>
      </c>
    </row>
    <row r="717" spans="1:6">
      <c r="A717" s="66" t="s">
        <v>884</v>
      </c>
      <c r="B717" s="67" t="s">
        <v>866</v>
      </c>
      <c r="C717" s="68" t="s">
        <v>1624</v>
      </c>
      <c r="D717" s="69">
        <v>400000</v>
      </c>
      <c r="E717" s="70">
        <v>400000</v>
      </c>
      <c r="F717" s="71" t="str">
        <f t="shared" si="10"/>
        <v>-</v>
      </c>
    </row>
    <row r="718" spans="1:6">
      <c r="A718" s="66" t="s">
        <v>1220</v>
      </c>
      <c r="B718" s="67" t="s">
        <v>866</v>
      </c>
      <c r="C718" s="68" t="s">
        <v>1625</v>
      </c>
      <c r="D718" s="69">
        <v>44468600</v>
      </c>
      <c r="E718" s="70">
        <v>14855906.119999999</v>
      </c>
      <c r="F718" s="71">
        <f t="shared" si="10"/>
        <v>29612693.880000003</v>
      </c>
    </row>
    <row r="719" spans="1:6">
      <c r="A719" s="66" t="s">
        <v>1220</v>
      </c>
      <c r="B719" s="67" t="s">
        <v>866</v>
      </c>
      <c r="C719" s="68" t="s">
        <v>1626</v>
      </c>
      <c r="D719" s="69">
        <v>5916500</v>
      </c>
      <c r="E719" s="70">
        <v>1553568.98</v>
      </c>
      <c r="F719" s="71">
        <f t="shared" ref="F719:F782" si="11">IF(OR(D719="-",IF(E719="-",0,E719)&gt;=IF(D719="-",0,D719)),"-",IF(D719="-",0,D719)-IF(E719="-",0,E719))</f>
        <v>4362931.0199999996</v>
      </c>
    </row>
    <row r="720" spans="1:6">
      <c r="A720" s="66" t="s">
        <v>1220</v>
      </c>
      <c r="B720" s="67" t="s">
        <v>866</v>
      </c>
      <c r="C720" s="68" t="s">
        <v>1627</v>
      </c>
      <c r="D720" s="69">
        <v>13429400</v>
      </c>
      <c r="E720" s="70">
        <v>3989710.29</v>
      </c>
      <c r="F720" s="71">
        <f t="shared" si="11"/>
        <v>9439689.7100000009</v>
      </c>
    </row>
    <row r="721" spans="1:6">
      <c r="A721" s="66" t="s">
        <v>1220</v>
      </c>
      <c r="B721" s="67" t="s">
        <v>866</v>
      </c>
      <c r="C721" s="68" t="s">
        <v>1628</v>
      </c>
      <c r="D721" s="69">
        <v>100000</v>
      </c>
      <c r="E721" s="70">
        <v>54637.81</v>
      </c>
      <c r="F721" s="71">
        <f t="shared" si="11"/>
        <v>45362.19</v>
      </c>
    </row>
    <row r="722" spans="1:6">
      <c r="A722" s="66" t="s">
        <v>1220</v>
      </c>
      <c r="B722" s="67" t="s">
        <v>866</v>
      </c>
      <c r="C722" s="68" t="s">
        <v>1629</v>
      </c>
      <c r="D722" s="69">
        <v>4047800</v>
      </c>
      <c r="E722" s="70">
        <v>2390645</v>
      </c>
      <c r="F722" s="71">
        <f t="shared" si="11"/>
        <v>1657155</v>
      </c>
    </row>
    <row r="723" spans="1:6">
      <c r="A723" s="66" t="s">
        <v>1220</v>
      </c>
      <c r="B723" s="67" t="s">
        <v>866</v>
      </c>
      <c r="C723" s="68" t="s">
        <v>1630</v>
      </c>
      <c r="D723" s="69">
        <v>14600</v>
      </c>
      <c r="E723" s="70">
        <v>3605</v>
      </c>
      <c r="F723" s="71">
        <f t="shared" si="11"/>
        <v>10995</v>
      </c>
    </row>
    <row r="724" spans="1:6">
      <c r="A724" s="66" t="s">
        <v>1220</v>
      </c>
      <c r="B724" s="67" t="s">
        <v>866</v>
      </c>
      <c r="C724" s="68" t="s">
        <v>1631</v>
      </c>
      <c r="D724" s="69">
        <v>113300</v>
      </c>
      <c r="E724" s="70" t="s">
        <v>47</v>
      </c>
      <c r="F724" s="71">
        <f t="shared" si="11"/>
        <v>113300</v>
      </c>
    </row>
    <row r="725" spans="1:6">
      <c r="A725" s="66" t="s">
        <v>1242</v>
      </c>
      <c r="B725" s="67" t="s">
        <v>866</v>
      </c>
      <c r="C725" s="68" t="s">
        <v>1632</v>
      </c>
      <c r="D725" s="69">
        <v>18772800</v>
      </c>
      <c r="E725" s="70">
        <v>15227.97</v>
      </c>
      <c r="F725" s="71">
        <f t="shared" si="11"/>
        <v>18757572.030000001</v>
      </c>
    </row>
    <row r="726" spans="1:6">
      <c r="A726" s="66" t="s">
        <v>1242</v>
      </c>
      <c r="B726" s="67" t="s">
        <v>866</v>
      </c>
      <c r="C726" s="68" t="s">
        <v>1633</v>
      </c>
      <c r="D726" s="69">
        <v>2934356300</v>
      </c>
      <c r="E726" s="70">
        <v>527405991.82999998</v>
      </c>
      <c r="F726" s="71">
        <f t="shared" si="11"/>
        <v>2406950308.1700001</v>
      </c>
    </row>
    <row r="727" spans="1:6">
      <c r="A727" s="66" t="s">
        <v>1242</v>
      </c>
      <c r="B727" s="67" t="s">
        <v>866</v>
      </c>
      <c r="C727" s="68" t="s">
        <v>1634</v>
      </c>
      <c r="D727" s="69">
        <v>1609699000</v>
      </c>
      <c r="E727" s="70">
        <v>266247658.53</v>
      </c>
      <c r="F727" s="71">
        <f t="shared" si="11"/>
        <v>1343451341.47</v>
      </c>
    </row>
    <row r="728" spans="1:6">
      <c r="A728" s="66" t="s">
        <v>1242</v>
      </c>
      <c r="B728" s="67" t="s">
        <v>866</v>
      </c>
      <c r="C728" s="68" t="s">
        <v>1635</v>
      </c>
      <c r="D728" s="69">
        <v>147136500</v>
      </c>
      <c r="E728" s="70">
        <v>897948.16000000003</v>
      </c>
      <c r="F728" s="71">
        <f t="shared" si="11"/>
        <v>146238551.84</v>
      </c>
    </row>
    <row r="729" spans="1:6">
      <c r="A729" s="66" t="s">
        <v>1242</v>
      </c>
      <c r="B729" s="67" t="s">
        <v>866</v>
      </c>
      <c r="C729" s="68" t="s">
        <v>1636</v>
      </c>
      <c r="D729" s="69">
        <v>55713500</v>
      </c>
      <c r="E729" s="70" t="s">
        <v>47</v>
      </c>
      <c r="F729" s="71">
        <f t="shared" si="11"/>
        <v>55713500</v>
      </c>
    </row>
    <row r="730" spans="1:6">
      <c r="A730" s="66" t="s">
        <v>1242</v>
      </c>
      <c r="B730" s="67" t="s">
        <v>866</v>
      </c>
      <c r="C730" s="68" t="s">
        <v>1637</v>
      </c>
      <c r="D730" s="69">
        <v>299235200</v>
      </c>
      <c r="E730" s="70">
        <v>2941858.93</v>
      </c>
      <c r="F730" s="71">
        <f t="shared" si="11"/>
        <v>296293341.06999999</v>
      </c>
    </row>
    <row r="731" spans="1:6">
      <c r="A731" s="66" t="s">
        <v>1242</v>
      </c>
      <c r="B731" s="67" t="s">
        <v>866</v>
      </c>
      <c r="C731" s="68" t="s">
        <v>1638</v>
      </c>
      <c r="D731" s="69">
        <v>285236600</v>
      </c>
      <c r="E731" s="70">
        <v>115419679.14</v>
      </c>
      <c r="F731" s="71">
        <f t="shared" si="11"/>
        <v>169816920.86000001</v>
      </c>
    </row>
    <row r="732" spans="1:6">
      <c r="A732" s="66" t="s">
        <v>1242</v>
      </c>
      <c r="B732" s="67" t="s">
        <v>866</v>
      </c>
      <c r="C732" s="68" t="s">
        <v>1639</v>
      </c>
      <c r="D732" s="69">
        <v>1014600</v>
      </c>
      <c r="E732" s="70">
        <v>272088.13</v>
      </c>
      <c r="F732" s="71">
        <f t="shared" si="11"/>
        <v>742511.87</v>
      </c>
    </row>
    <row r="733" spans="1:6">
      <c r="A733" s="66" t="s">
        <v>1242</v>
      </c>
      <c r="B733" s="67" t="s">
        <v>866</v>
      </c>
      <c r="C733" s="68" t="s">
        <v>1640</v>
      </c>
      <c r="D733" s="69">
        <v>2040000</v>
      </c>
      <c r="E733" s="70">
        <v>2040000</v>
      </c>
      <c r="F733" s="71" t="str">
        <f t="shared" si="11"/>
        <v>-</v>
      </c>
    </row>
    <row r="734" spans="1:6">
      <c r="A734" s="66" t="s">
        <v>1242</v>
      </c>
      <c r="B734" s="67" t="s">
        <v>866</v>
      </c>
      <c r="C734" s="68" t="s">
        <v>1641</v>
      </c>
      <c r="D734" s="69">
        <v>27681600</v>
      </c>
      <c r="E734" s="70" t="s">
        <v>47</v>
      </c>
      <c r="F734" s="71">
        <f t="shared" si="11"/>
        <v>27681600</v>
      </c>
    </row>
    <row r="735" spans="1:6">
      <c r="A735" s="66" t="s">
        <v>1242</v>
      </c>
      <c r="B735" s="67" t="s">
        <v>866</v>
      </c>
      <c r="C735" s="68" t="s">
        <v>1642</v>
      </c>
      <c r="D735" s="69">
        <v>103000</v>
      </c>
      <c r="E735" s="70">
        <v>102844.43</v>
      </c>
      <c r="F735" s="71">
        <f t="shared" si="11"/>
        <v>155.57000000000698</v>
      </c>
    </row>
    <row r="736" spans="1:6">
      <c r="A736" s="66" t="s">
        <v>1242</v>
      </c>
      <c r="B736" s="67" t="s">
        <v>866</v>
      </c>
      <c r="C736" s="68" t="s">
        <v>1643</v>
      </c>
      <c r="D736" s="69">
        <v>238619200</v>
      </c>
      <c r="E736" s="70">
        <v>133069777.59999999</v>
      </c>
      <c r="F736" s="71">
        <f t="shared" si="11"/>
        <v>105549422.40000001</v>
      </c>
    </row>
    <row r="737" spans="1:6">
      <c r="A737" s="66" t="s">
        <v>1242</v>
      </c>
      <c r="B737" s="67" t="s">
        <v>866</v>
      </c>
      <c r="C737" s="68" t="s">
        <v>1644</v>
      </c>
      <c r="D737" s="69">
        <v>303138100</v>
      </c>
      <c r="E737" s="70">
        <v>73231596.030000001</v>
      </c>
      <c r="F737" s="71">
        <f t="shared" si="11"/>
        <v>229906503.97</v>
      </c>
    </row>
    <row r="738" spans="1:6">
      <c r="A738" s="66" t="s">
        <v>1242</v>
      </c>
      <c r="B738" s="67" t="s">
        <v>866</v>
      </c>
      <c r="C738" s="68" t="s">
        <v>1645</v>
      </c>
      <c r="D738" s="69">
        <v>2294400</v>
      </c>
      <c r="E738" s="70">
        <v>988579.04</v>
      </c>
      <c r="F738" s="71">
        <f t="shared" si="11"/>
        <v>1305820.96</v>
      </c>
    </row>
    <row r="739" spans="1:6">
      <c r="A739" s="66" t="s">
        <v>1242</v>
      </c>
      <c r="B739" s="67" t="s">
        <v>866</v>
      </c>
      <c r="C739" s="68" t="s">
        <v>1646</v>
      </c>
      <c r="D739" s="69">
        <v>111973000</v>
      </c>
      <c r="E739" s="70">
        <v>33487661.219999999</v>
      </c>
      <c r="F739" s="71">
        <f t="shared" si="11"/>
        <v>78485338.780000001</v>
      </c>
    </row>
    <row r="740" spans="1:6">
      <c r="A740" s="66" t="s">
        <v>1242</v>
      </c>
      <c r="B740" s="67" t="s">
        <v>866</v>
      </c>
      <c r="C740" s="68" t="s">
        <v>1647</v>
      </c>
      <c r="D740" s="69">
        <v>7837500</v>
      </c>
      <c r="E740" s="70">
        <v>945000</v>
      </c>
      <c r="F740" s="71">
        <f t="shared" si="11"/>
        <v>6892500</v>
      </c>
    </row>
    <row r="741" spans="1:6">
      <c r="A741" s="66" t="s">
        <v>1242</v>
      </c>
      <c r="B741" s="67" t="s">
        <v>866</v>
      </c>
      <c r="C741" s="68" t="s">
        <v>1648</v>
      </c>
      <c r="D741" s="69">
        <v>2227300</v>
      </c>
      <c r="E741" s="70" t="s">
        <v>47</v>
      </c>
      <c r="F741" s="71">
        <f t="shared" si="11"/>
        <v>2227300</v>
      </c>
    </row>
    <row r="742" spans="1:6">
      <c r="A742" s="66" t="s">
        <v>1242</v>
      </c>
      <c r="B742" s="67" t="s">
        <v>866</v>
      </c>
      <c r="C742" s="68" t="s">
        <v>1649</v>
      </c>
      <c r="D742" s="69">
        <v>69867500</v>
      </c>
      <c r="E742" s="70" t="s">
        <v>47</v>
      </c>
      <c r="F742" s="71">
        <f t="shared" si="11"/>
        <v>69867500</v>
      </c>
    </row>
    <row r="743" spans="1:6">
      <c r="A743" s="66" t="s">
        <v>1242</v>
      </c>
      <c r="B743" s="67" t="s">
        <v>866</v>
      </c>
      <c r="C743" s="68" t="s">
        <v>1650</v>
      </c>
      <c r="D743" s="69">
        <v>150707500</v>
      </c>
      <c r="E743" s="70">
        <v>62842955.68</v>
      </c>
      <c r="F743" s="71">
        <f t="shared" si="11"/>
        <v>87864544.319999993</v>
      </c>
    </row>
    <row r="744" spans="1:6">
      <c r="A744" s="66" t="s">
        <v>1242</v>
      </c>
      <c r="B744" s="67" t="s">
        <v>866</v>
      </c>
      <c r="C744" s="68" t="s">
        <v>1651</v>
      </c>
      <c r="D744" s="69">
        <v>41722400</v>
      </c>
      <c r="E744" s="70">
        <v>13082812.300000001</v>
      </c>
      <c r="F744" s="71">
        <f t="shared" si="11"/>
        <v>28639587.699999999</v>
      </c>
    </row>
    <row r="745" spans="1:6">
      <c r="A745" s="66" t="s">
        <v>1242</v>
      </c>
      <c r="B745" s="67" t="s">
        <v>866</v>
      </c>
      <c r="C745" s="68" t="s">
        <v>1652</v>
      </c>
      <c r="D745" s="69">
        <v>1736700</v>
      </c>
      <c r="E745" s="70">
        <v>306011.95</v>
      </c>
      <c r="F745" s="71">
        <f t="shared" si="11"/>
        <v>1430688.05</v>
      </c>
    </row>
    <row r="746" spans="1:6">
      <c r="A746" s="66" t="s">
        <v>1242</v>
      </c>
      <c r="B746" s="67" t="s">
        <v>866</v>
      </c>
      <c r="C746" s="68" t="s">
        <v>1653</v>
      </c>
      <c r="D746" s="69">
        <v>13084800</v>
      </c>
      <c r="E746" s="70">
        <v>3716365.42</v>
      </c>
      <c r="F746" s="71">
        <f t="shared" si="11"/>
        <v>9368434.5800000001</v>
      </c>
    </row>
    <row r="747" spans="1:6">
      <c r="A747" s="66" t="s">
        <v>1242</v>
      </c>
      <c r="B747" s="67" t="s">
        <v>866</v>
      </c>
      <c r="C747" s="68" t="s">
        <v>1654</v>
      </c>
      <c r="D747" s="69">
        <v>4271300</v>
      </c>
      <c r="E747" s="70">
        <v>1615468.98</v>
      </c>
      <c r="F747" s="71">
        <f t="shared" si="11"/>
        <v>2655831.02</v>
      </c>
    </row>
    <row r="748" spans="1:6">
      <c r="A748" s="66" t="s">
        <v>1242</v>
      </c>
      <c r="B748" s="67" t="s">
        <v>866</v>
      </c>
      <c r="C748" s="68" t="s">
        <v>1655</v>
      </c>
      <c r="D748" s="69">
        <v>18700</v>
      </c>
      <c r="E748" s="70">
        <v>10432</v>
      </c>
      <c r="F748" s="71">
        <f t="shared" si="11"/>
        <v>8268</v>
      </c>
    </row>
    <row r="749" spans="1:6">
      <c r="A749" s="66" t="s">
        <v>1336</v>
      </c>
      <c r="B749" s="67" t="s">
        <v>866</v>
      </c>
      <c r="C749" s="68" t="s">
        <v>1656</v>
      </c>
      <c r="D749" s="69">
        <v>3714900</v>
      </c>
      <c r="E749" s="70">
        <v>728309</v>
      </c>
      <c r="F749" s="71">
        <f t="shared" si="11"/>
        <v>2986591</v>
      </c>
    </row>
    <row r="750" spans="1:6">
      <c r="A750" s="66" t="s">
        <v>1276</v>
      </c>
      <c r="B750" s="67" t="s">
        <v>866</v>
      </c>
      <c r="C750" s="68" t="s">
        <v>1657</v>
      </c>
      <c r="D750" s="69">
        <v>20115900</v>
      </c>
      <c r="E750" s="70">
        <v>20115809.68</v>
      </c>
      <c r="F750" s="71">
        <f t="shared" si="11"/>
        <v>90.320000000298023</v>
      </c>
    </row>
    <row r="751" spans="1:6">
      <c r="A751" s="66" t="s">
        <v>1276</v>
      </c>
      <c r="B751" s="67" t="s">
        <v>866</v>
      </c>
      <c r="C751" s="68" t="s">
        <v>1658</v>
      </c>
      <c r="D751" s="69">
        <v>3443796600</v>
      </c>
      <c r="E751" s="70" t="s">
        <v>47</v>
      </c>
      <c r="F751" s="71">
        <f t="shared" si="11"/>
        <v>3443796600</v>
      </c>
    </row>
    <row r="752" spans="1:6">
      <c r="A752" s="66" t="s">
        <v>1276</v>
      </c>
      <c r="B752" s="67" t="s">
        <v>866</v>
      </c>
      <c r="C752" s="68" t="s">
        <v>1659</v>
      </c>
      <c r="D752" s="69">
        <v>4482900</v>
      </c>
      <c r="E752" s="70">
        <v>54413.56</v>
      </c>
      <c r="F752" s="71">
        <f t="shared" si="11"/>
        <v>4428486.4400000004</v>
      </c>
    </row>
    <row r="753" spans="1:6">
      <c r="A753" s="66" t="s">
        <v>1276</v>
      </c>
      <c r="B753" s="67" t="s">
        <v>866</v>
      </c>
      <c r="C753" s="68" t="s">
        <v>1660</v>
      </c>
      <c r="D753" s="69">
        <v>25644100</v>
      </c>
      <c r="E753" s="70">
        <v>25644100</v>
      </c>
      <c r="F753" s="71" t="str">
        <f t="shared" si="11"/>
        <v>-</v>
      </c>
    </row>
    <row r="754" spans="1:6" ht="23.25">
      <c r="A754" s="66" t="s">
        <v>1004</v>
      </c>
      <c r="B754" s="67" t="s">
        <v>866</v>
      </c>
      <c r="C754" s="68" t="s">
        <v>1661</v>
      </c>
      <c r="D754" s="69">
        <v>29000</v>
      </c>
      <c r="E754" s="70" t="s">
        <v>47</v>
      </c>
      <c r="F754" s="71">
        <f t="shared" si="11"/>
        <v>29000</v>
      </c>
    </row>
    <row r="755" spans="1:6">
      <c r="A755" s="54" t="s">
        <v>1662</v>
      </c>
      <c r="B755" s="55" t="s">
        <v>866</v>
      </c>
      <c r="C755" s="56" t="s">
        <v>1663</v>
      </c>
      <c r="D755" s="57">
        <v>168064000</v>
      </c>
      <c r="E755" s="58">
        <v>81032982.290000007</v>
      </c>
      <c r="F755" s="59">
        <f t="shared" si="11"/>
        <v>87031017.709999993</v>
      </c>
    </row>
    <row r="756" spans="1:6">
      <c r="A756" s="66" t="s">
        <v>884</v>
      </c>
      <c r="B756" s="67" t="s">
        <v>866</v>
      </c>
      <c r="C756" s="68" t="s">
        <v>1664</v>
      </c>
      <c r="D756" s="69">
        <v>56631200</v>
      </c>
      <c r="E756" s="70">
        <v>18436076.170000002</v>
      </c>
      <c r="F756" s="71">
        <f t="shared" si="11"/>
        <v>38195123.829999998</v>
      </c>
    </row>
    <row r="757" spans="1:6">
      <c r="A757" s="66" t="s">
        <v>884</v>
      </c>
      <c r="B757" s="67" t="s">
        <v>866</v>
      </c>
      <c r="C757" s="68" t="s">
        <v>1665</v>
      </c>
      <c r="D757" s="69">
        <v>8413200</v>
      </c>
      <c r="E757" s="70">
        <v>2129901.87</v>
      </c>
      <c r="F757" s="71">
        <f t="shared" si="11"/>
        <v>6283298.1299999999</v>
      </c>
    </row>
    <row r="758" spans="1:6">
      <c r="A758" s="66" t="s">
        <v>884</v>
      </c>
      <c r="B758" s="67" t="s">
        <v>866</v>
      </c>
      <c r="C758" s="68" t="s">
        <v>1666</v>
      </c>
      <c r="D758" s="69">
        <v>17104400</v>
      </c>
      <c r="E758" s="70">
        <v>4891418.22</v>
      </c>
      <c r="F758" s="71">
        <f t="shared" si="11"/>
        <v>12212981.780000001</v>
      </c>
    </row>
    <row r="759" spans="1:6">
      <c r="A759" s="66" t="s">
        <v>884</v>
      </c>
      <c r="B759" s="67" t="s">
        <v>866</v>
      </c>
      <c r="C759" s="68" t="s">
        <v>1667</v>
      </c>
      <c r="D759" s="69">
        <v>805500</v>
      </c>
      <c r="E759" s="70">
        <v>573363.46</v>
      </c>
      <c r="F759" s="71">
        <f t="shared" si="11"/>
        <v>232136.54000000004</v>
      </c>
    </row>
    <row r="760" spans="1:6">
      <c r="A760" s="66" t="s">
        <v>884</v>
      </c>
      <c r="B760" s="67" t="s">
        <v>866</v>
      </c>
      <c r="C760" s="68" t="s">
        <v>1668</v>
      </c>
      <c r="D760" s="69">
        <v>108100</v>
      </c>
      <c r="E760" s="70">
        <v>108019.36</v>
      </c>
      <c r="F760" s="71">
        <f t="shared" si="11"/>
        <v>80.639999999999418</v>
      </c>
    </row>
    <row r="761" spans="1:6">
      <c r="A761" s="66" t="s">
        <v>884</v>
      </c>
      <c r="B761" s="67" t="s">
        <v>866</v>
      </c>
      <c r="C761" s="68" t="s">
        <v>1669</v>
      </c>
      <c r="D761" s="69">
        <v>1927300</v>
      </c>
      <c r="E761" s="70">
        <v>541668.51</v>
      </c>
      <c r="F761" s="71">
        <f t="shared" si="11"/>
        <v>1385631.49</v>
      </c>
    </row>
    <row r="762" spans="1:6">
      <c r="A762" s="66" t="s">
        <v>884</v>
      </c>
      <c r="B762" s="67" t="s">
        <v>866</v>
      </c>
      <c r="C762" s="68" t="s">
        <v>1670</v>
      </c>
      <c r="D762" s="69">
        <v>330300</v>
      </c>
      <c r="E762" s="70" t="s">
        <v>47</v>
      </c>
      <c r="F762" s="71">
        <f t="shared" si="11"/>
        <v>330300</v>
      </c>
    </row>
    <row r="763" spans="1:6">
      <c r="A763" s="66" t="s">
        <v>1336</v>
      </c>
      <c r="B763" s="67" t="s">
        <v>866</v>
      </c>
      <c r="C763" s="68" t="s">
        <v>1671</v>
      </c>
      <c r="D763" s="69">
        <v>2362200</v>
      </c>
      <c r="E763" s="70">
        <v>157799.70000000001</v>
      </c>
      <c r="F763" s="71">
        <f t="shared" si="11"/>
        <v>2204400.2999999998</v>
      </c>
    </row>
    <row r="764" spans="1:6">
      <c r="A764" s="66" t="s">
        <v>1336</v>
      </c>
      <c r="B764" s="67" t="s">
        <v>866</v>
      </c>
      <c r="C764" s="68" t="s">
        <v>1672</v>
      </c>
      <c r="D764" s="69">
        <v>3470000</v>
      </c>
      <c r="E764" s="70" t="s">
        <v>47</v>
      </c>
      <c r="F764" s="71">
        <f t="shared" si="11"/>
        <v>3470000</v>
      </c>
    </row>
    <row r="765" spans="1:6">
      <c r="A765" s="66" t="s">
        <v>1336</v>
      </c>
      <c r="B765" s="67" t="s">
        <v>866</v>
      </c>
      <c r="C765" s="68" t="s">
        <v>1673</v>
      </c>
      <c r="D765" s="69">
        <v>8252500</v>
      </c>
      <c r="E765" s="70">
        <v>8252500</v>
      </c>
      <c r="F765" s="71" t="str">
        <f t="shared" si="11"/>
        <v>-</v>
      </c>
    </row>
    <row r="766" spans="1:6">
      <c r="A766" s="66" t="s">
        <v>1336</v>
      </c>
      <c r="B766" s="67" t="s">
        <v>866</v>
      </c>
      <c r="C766" s="68" t="s">
        <v>1674</v>
      </c>
      <c r="D766" s="69">
        <v>8776446</v>
      </c>
      <c r="E766" s="70">
        <v>8776446</v>
      </c>
      <c r="F766" s="71" t="str">
        <f t="shared" si="11"/>
        <v>-</v>
      </c>
    </row>
    <row r="767" spans="1:6">
      <c r="A767" s="66" t="s">
        <v>1336</v>
      </c>
      <c r="B767" s="67" t="s">
        <v>866</v>
      </c>
      <c r="C767" s="68" t="s">
        <v>1675</v>
      </c>
      <c r="D767" s="69">
        <v>25527054</v>
      </c>
      <c r="E767" s="70">
        <v>8523889</v>
      </c>
      <c r="F767" s="71">
        <f t="shared" si="11"/>
        <v>17003165</v>
      </c>
    </row>
    <row r="768" spans="1:6">
      <c r="A768" s="66" t="s">
        <v>1336</v>
      </c>
      <c r="B768" s="67" t="s">
        <v>866</v>
      </c>
      <c r="C768" s="68" t="s">
        <v>1676</v>
      </c>
      <c r="D768" s="69">
        <v>481700</v>
      </c>
      <c r="E768" s="70" t="s">
        <v>47</v>
      </c>
      <c r="F768" s="71">
        <f t="shared" si="11"/>
        <v>481700</v>
      </c>
    </row>
    <row r="769" spans="1:6">
      <c r="A769" s="66" t="s">
        <v>1336</v>
      </c>
      <c r="B769" s="67" t="s">
        <v>866</v>
      </c>
      <c r="C769" s="68" t="s">
        <v>1677</v>
      </c>
      <c r="D769" s="69">
        <v>28550000</v>
      </c>
      <c r="E769" s="70">
        <v>28550000</v>
      </c>
      <c r="F769" s="71" t="str">
        <f t="shared" si="11"/>
        <v>-</v>
      </c>
    </row>
    <row r="770" spans="1:6">
      <c r="A770" s="66" t="s">
        <v>1336</v>
      </c>
      <c r="B770" s="67" t="s">
        <v>866</v>
      </c>
      <c r="C770" s="68" t="s">
        <v>1678</v>
      </c>
      <c r="D770" s="69">
        <v>2924100</v>
      </c>
      <c r="E770" s="70" t="s">
        <v>47</v>
      </c>
      <c r="F770" s="71">
        <f t="shared" si="11"/>
        <v>2924100</v>
      </c>
    </row>
    <row r="771" spans="1:6">
      <c r="A771" s="66" t="s">
        <v>1336</v>
      </c>
      <c r="B771" s="67" t="s">
        <v>866</v>
      </c>
      <c r="C771" s="68" t="s">
        <v>1679</v>
      </c>
      <c r="D771" s="69">
        <v>2215000</v>
      </c>
      <c r="E771" s="70" t="s">
        <v>47</v>
      </c>
      <c r="F771" s="71">
        <f t="shared" si="11"/>
        <v>2215000</v>
      </c>
    </row>
    <row r="772" spans="1:6">
      <c r="A772" s="66" t="s">
        <v>1336</v>
      </c>
      <c r="B772" s="67" t="s">
        <v>866</v>
      </c>
      <c r="C772" s="68" t="s">
        <v>1680</v>
      </c>
      <c r="D772" s="69">
        <v>85000</v>
      </c>
      <c r="E772" s="70" t="s">
        <v>47</v>
      </c>
      <c r="F772" s="71">
        <f t="shared" si="11"/>
        <v>85000</v>
      </c>
    </row>
    <row r="773" spans="1:6" ht="23.25">
      <c r="A773" s="66" t="s">
        <v>1004</v>
      </c>
      <c r="B773" s="67" t="s">
        <v>866</v>
      </c>
      <c r="C773" s="68" t="s">
        <v>1681</v>
      </c>
      <c r="D773" s="69">
        <v>100000</v>
      </c>
      <c r="E773" s="70">
        <v>91900</v>
      </c>
      <c r="F773" s="71">
        <f t="shared" si="11"/>
        <v>8100</v>
      </c>
    </row>
    <row r="774" spans="1:6" ht="23.25">
      <c r="A774" s="54" t="s">
        <v>1682</v>
      </c>
      <c r="B774" s="55" t="s">
        <v>866</v>
      </c>
      <c r="C774" s="56" t="s">
        <v>1683</v>
      </c>
      <c r="D774" s="57">
        <v>59730900</v>
      </c>
      <c r="E774" s="58">
        <v>20070517</v>
      </c>
      <c r="F774" s="59">
        <f t="shared" si="11"/>
        <v>39660383</v>
      </c>
    </row>
    <row r="775" spans="1:6" ht="23.25">
      <c r="A775" s="66" t="s">
        <v>1004</v>
      </c>
      <c r="B775" s="67" t="s">
        <v>866</v>
      </c>
      <c r="C775" s="68" t="s">
        <v>1684</v>
      </c>
      <c r="D775" s="69">
        <v>53100</v>
      </c>
      <c r="E775" s="70" t="s">
        <v>47</v>
      </c>
      <c r="F775" s="71">
        <f t="shared" si="11"/>
        <v>53100</v>
      </c>
    </row>
    <row r="776" spans="1:6">
      <c r="A776" s="66" t="s">
        <v>1685</v>
      </c>
      <c r="B776" s="67" t="s">
        <v>866</v>
      </c>
      <c r="C776" s="68" t="s">
        <v>1686</v>
      </c>
      <c r="D776" s="69">
        <v>2882000</v>
      </c>
      <c r="E776" s="70" t="s">
        <v>47</v>
      </c>
      <c r="F776" s="71">
        <f t="shared" si="11"/>
        <v>2882000</v>
      </c>
    </row>
    <row r="777" spans="1:6">
      <c r="A777" s="66" t="s">
        <v>1685</v>
      </c>
      <c r="B777" s="67" t="s">
        <v>866</v>
      </c>
      <c r="C777" s="68" t="s">
        <v>1687</v>
      </c>
      <c r="D777" s="69">
        <v>15435000</v>
      </c>
      <c r="E777" s="70">
        <v>6659440</v>
      </c>
      <c r="F777" s="71">
        <f t="shared" si="11"/>
        <v>8775560</v>
      </c>
    </row>
    <row r="778" spans="1:6">
      <c r="A778" s="66" t="s">
        <v>1685</v>
      </c>
      <c r="B778" s="67" t="s">
        <v>866</v>
      </c>
      <c r="C778" s="68" t="s">
        <v>1688</v>
      </c>
      <c r="D778" s="69">
        <v>180000</v>
      </c>
      <c r="E778" s="70" t="s">
        <v>47</v>
      </c>
      <c r="F778" s="71">
        <f t="shared" si="11"/>
        <v>180000</v>
      </c>
    </row>
    <row r="779" spans="1:6">
      <c r="A779" s="66" t="s">
        <v>1685</v>
      </c>
      <c r="B779" s="67" t="s">
        <v>866</v>
      </c>
      <c r="C779" s="68" t="s">
        <v>1689</v>
      </c>
      <c r="D779" s="69">
        <v>14425000</v>
      </c>
      <c r="E779" s="70">
        <v>6185700</v>
      </c>
      <c r="F779" s="71">
        <f t="shared" si="11"/>
        <v>8239300</v>
      </c>
    </row>
    <row r="780" spans="1:6">
      <c r="A780" s="66" t="s">
        <v>1685</v>
      </c>
      <c r="B780" s="67" t="s">
        <v>866</v>
      </c>
      <c r="C780" s="68" t="s">
        <v>1690</v>
      </c>
      <c r="D780" s="69">
        <v>364300</v>
      </c>
      <c r="E780" s="70" t="s">
        <v>47</v>
      </c>
      <c r="F780" s="71">
        <f t="shared" si="11"/>
        <v>364300</v>
      </c>
    </row>
    <row r="781" spans="1:6">
      <c r="A781" s="66" t="s">
        <v>1685</v>
      </c>
      <c r="B781" s="67" t="s">
        <v>866</v>
      </c>
      <c r="C781" s="68" t="s">
        <v>1691</v>
      </c>
      <c r="D781" s="69">
        <v>500000</v>
      </c>
      <c r="E781" s="70" t="s">
        <v>47</v>
      </c>
      <c r="F781" s="71">
        <f t="shared" si="11"/>
        <v>500000</v>
      </c>
    </row>
    <row r="782" spans="1:6">
      <c r="A782" s="66" t="s">
        <v>1685</v>
      </c>
      <c r="B782" s="67" t="s">
        <v>866</v>
      </c>
      <c r="C782" s="68" t="s">
        <v>1692</v>
      </c>
      <c r="D782" s="69">
        <v>220000</v>
      </c>
      <c r="E782" s="70" t="s">
        <v>47</v>
      </c>
      <c r="F782" s="71">
        <f t="shared" si="11"/>
        <v>220000</v>
      </c>
    </row>
    <row r="783" spans="1:6">
      <c r="A783" s="66" t="s">
        <v>1685</v>
      </c>
      <c r="B783" s="67" t="s">
        <v>866</v>
      </c>
      <c r="C783" s="68" t="s">
        <v>1693</v>
      </c>
      <c r="D783" s="69">
        <v>500000</v>
      </c>
      <c r="E783" s="70" t="s">
        <v>47</v>
      </c>
      <c r="F783" s="71">
        <f t="shared" ref="F783:F792" si="12">IF(OR(D783="-",IF(E783="-",0,E783)&gt;=IF(D783="-",0,D783)),"-",IF(D783="-",0,D783)-IF(E783="-",0,E783))</f>
        <v>500000</v>
      </c>
    </row>
    <row r="784" spans="1:6">
      <c r="A784" s="66" t="s">
        <v>1685</v>
      </c>
      <c r="B784" s="67" t="s">
        <v>866</v>
      </c>
      <c r="C784" s="68" t="s">
        <v>1694</v>
      </c>
      <c r="D784" s="69">
        <v>305000</v>
      </c>
      <c r="E784" s="70">
        <v>305000</v>
      </c>
      <c r="F784" s="71" t="str">
        <f t="shared" si="12"/>
        <v>-</v>
      </c>
    </row>
    <row r="785" spans="1:6">
      <c r="A785" s="66" t="s">
        <v>1685</v>
      </c>
      <c r="B785" s="67" t="s">
        <v>866</v>
      </c>
      <c r="C785" s="68" t="s">
        <v>1695</v>
      </c>
      <c r="D785" s="69">
        <v>1000000</v>
      </c>
      <c r="E785" s="70" t="s">
        <v>47</v>
      </c>
      <c r="F785" s="71">
        <f t="shared" si="12"/>
        <v>1000000</v>
      </c>
    </row>
    <row r="786" spans="1:6">
      <c r="A786" s="66" t="s">
        <v>1685</v>
      </c>
      <c r="B786" s="67" t="s">
        <v>866</v>
      </c>
      <c r="C786" s="68" t="s">
        <v>1696</v>
      </c>
      <c r="D786" s="69">
        <v>400000</v>
      </c>
      <c r="E786" s="70">
        <v>400000</v>
      </c>
      <c r="F786" s="71" t="str">
        <f t="shared" si="12"/>
        <v>-</v>
      </c>
    </row>
    <row r="787" spans="1:6">
      <c r="A787" s="66" t="s">
        <v>1165</v>
      </c>
      <c r="B787" s="67" t="s">
        <v>866</v>
      </c>
      <c r="C787" s="68" t="s">
        <v>1697</v>
      </c>
      <c r="D787" s="69">
        <v>15644100</v>
      </c>
      <c r="E787" s="70">
        <v>4619077.03</v>
      </c>
      <c r="F787" s="71">
        <f t="shared" si="12"/>
        <v>11025022.969999999</v>
      </c>
    </row>
    <row r="788" spans="1:6">
      <c r="A788" s="66" t="s">
        <v>1165</v>
      </c>
      <c r="B788" s="67" t="s">
        <v>866</v>
      </c>
      <c r="C788" s="68" t="s">
        <v>1698</v>
      </c>
      <c r="D788" s="69">
        <v>1724500</v>
      </c>
      <c r="E788" s="70">
        <v>385961.29</v>
      </c>
      <c r="F788" s="71">
        <f t="shared" si="12"/>
        <v>1338538.71</v>
      </c>
    </row>
    <row r="789" spans="1:6">
      <c r="A789" s="66" t="s">
        <v>1165</v>
      </c>
      <c r="B789" s="67" t="s">
        <v>866</v>
      </c>
      <c r="C789" s="68" t="s">
        <v>1699</v>
      </c>
      <c r="D789" s="69">
        <v>4724600</v>
      </c>
      <c r="E789" s="70">
        <v>1258573.8400000001</v>
      </c>
      <c r="F789" s="71">
        <f t="shared" si="12"/>
        <v>3466026.16</v>
      </c>
    </row>
    <row r="790" spans="1:6">
      <c r="A790" s="66" t="s">
        <v>1165</v>
      </c>
      <c r="B790" s="67" t="s">
        <v>866</v>
      </c>
      <c r="C790" s="68" t="s">
        <v>1700</v>
      </c>
      <c r="D790" s="69">
        <v>385200</v>
      </c>
      <c r="E790" s="70" t="s">
        <v>47</v>
      </c>
      <c r="F790" s="71">
        <f t="shared" si="12"/>
        <v>385200</v>
      </c>
    </row>
    <row r="791" spans="1:6">
      <c r="A791" s="66" t="s">
        <v>1165</v>
      </c>
      <c r="B791" s="67" t="s">
        <v>866</v>
      </c>
      <c r="C791" s="68" t="s">
        <v>1701</v>
      </c>
      <c r="D791" s="69">
        <v>956100</v>
      </c>
      <c r="E791" s="70">
        <v>256764.84</v>
      </c>
      <c r="F791" s="71">
        <f t="shared" si="12"/>
        <v>699335.16</v>
      </c>
    </row>
    <row r="792" spans="1:6">
      <c r="A792" s="66" t="s">
        <v>1165</v>
      </c>
      <c r="B792" s="67" t="s">
        <v>866</v>
      </c>
      <c r="C792" s="68" t="s">
        <v>1702</v>
      </c>
      <c r="D792" s="69">
        <v>32000</v>
      </c>
      <c r="E792" s="70" t="s">
        <v>47</v>
      </c>
      <c r="F792" s="71">
        <f t="shared" si="12"/>
        <v>32000</v>
      </c>
    </row>
    <row r="793" spans="1:6">
      <c r="A793" s="72"/>
      <c r="B793" s="73"/>
      <c r="C793" s="74"/>
      <c r="D793" s="75"/>
      <c r="E793" s="73"/>
      <c r="F793" s="73"/>
    </row>
    <row r="794" spans="1:6">
      <c r="A794" s="76" t="s">
        <v>1703</v>
      </c>
      <c r="B794" s="77" t="s">
        <v>1704</v>
      </c>
      <c r="C794" s="78" t="s">
        <v>867</v>
      </c>
      <c r="D794" s="79">
        <v>-2165068200</v>
      </c>
      <c r="E794" s="79">
        <v>2632875657.8000002</v>
      </c>
      <c r="F794" s="80" t="s">
        <v>1705</v>
      </c>
    </row>
  </sheetData>
  <mergeCells count="7">
    <mergeCell ref="F4:F9"/>
    <mergeCell ref="C4:C9"/>
    <mergeCell ref="A2:D2"/>
    <mergeCell ref="A4:A11"/>
    <mergeCell ref="B4:B11"/>
    <mergeCell ref="D4:D11"/>
    <mergeCell ref="E4:E9"/>
  </mergeCells>
  <conditionalFormatting sqref="E14:F14 E16:F16">
    <cfRule type="cellIs" priority="1" operator="equal">
      <formula>0</formula>
    </cfRule>
  </conditionalFormatting>
  <conditionalFormatting sqref="E28:F29">
    <cfRule type="cellIs" priority="2" operator="equal">
      <formula>0</formula>
    </cfRule>
  </conditionalFormatting>
  <conditionalFormatting sqref="E31:F31">
    <cfRule type="cellIs" priority="3"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F38"/>
  <sheetViews>
    <sheetView showGridLines="0" topLeftCell="A16" workbookViewId="0">
      <selection activeCell="C30" sqref="C30"/>
    </sheetView>
  </sheetViews>
  <sheetFormatPr defaultRowHeight="12.75" customHeight="1"/>
  <cols>
    <col min="1" max="1" width="42.28515625" customWidth="1"/>
    <col min="2" max="2" width="5.5703125" customWidth="1"/>
    <col min="3" max="3" width="40.7109375" customWidth="1"/>
    <col min="4" max="6" width="18.7109375" customWidth="1"/>
  </cols>
  <sheetData>
    <row r="1" spans="1:6" ht="11.1" customHeight="1">
      <c r="A1" s="135" t="s">
        <v>1706</v>
      </c>
      <c r="B1" s="135"/>
      <c r="C1" s="135"/>
      <c r="D1" s="135"/>
      <c r="E1" s="135"/>
      <c r="F1" s="135"/>
    </row>
    <row r="2" spans="1:6" ht="13.15" customHeight="1">
      <c r="A2" s="121" t="s">
        <v>1707</v>
      </c>
      <c r="B2" s="121"/>
      <c r="C2" s="121"/>
      <c r="D2" s="121"/>
      <c r="E2" s="121"/>
      <c r="F2" s="121"/>
    </row>
    <row r="3" spans="1:6" ht="9" customHeight="1">
      <c r="A3" s="44"/>
      <c r="B3" s="81"/>
      <c r="C3" s="45"/>
      <c r="D3" s="46"/>
      <c r="E3" s="46"/>
      <c r="F3" s="82"/>
    </row>
    <row r="4" spans="1:6" ht="13.9" customHeight="1">
      <c r="A4" s="125" t="s">
        <v>22</v>
      </c>
      <c r="B4" s="122" t="s">
        <v>23</v>
      </c>
      <c r="C4" s="128" t="s">
        <v>1708</v>
      </c>
      <c r="D4" s="118" t="s">
        <v>25</v>
      </c>
      <c r="E4" s="118" t="s">
        <v>26</v>
      </c>
      <c r="F4" s="115" t="s">
        <v>27</v>
      </c>
    </row>
    <row r="5" spans="1:6" ht="4.9000000000000004" customHeight="1">
      <c r="A5" s="126"/>
      <c r="B5" s="123"/>
      <c r="C5" s="129"/>
      <c r="D5" s="119"/>
      <c r="E5" s="119"/>
      <c r="F5" s="116"/>
    </row>
    <row r="6" spans="1:6" ht="6" customHeight="1">
      <c r="A6" s="126"/>
      <c r="B6" s="123"/>
      <c r="C6" s="129"/>
      <c r="D6" s="119"/>
      <c r="E6" s="119"/>
      <c r="F6" s="116"/>
    </row>
    <row r="7" spans="1:6" ht="4.9000000000000004" customHeight="1">
      <c r="A7" s="126"/>
      <c r="B7" s="123"/>
      <c r="C7" s="129"/>
      <c r="D7" s="119"/>
      <c r="E7" s="119"/>
      <c r="F7" s="116"/>
    </row>
    <row r="8" spans="1:6" ht="6" customHeight="1">
      <c r="A8" s="126"/>
      <c r="B8" s="123"/>
      <c r="C8" s="129"/>
      <c r="D8" s="119"/>
      <c r="E8" s="119"/>
      <c r="F8" s="116"/>
    </row>
    <row r="9" spans="1:6" ht="6" customHeight="1">
      <c r="A9" s="126"/>
      <c r="B9" s="123"/>
      <c r="C9" s="129"/>
      <c r="D9" s="119"/>
      <c r="E9" s="119"/>
      <c r="F9" s="116"/>
    </row>
    <row r="10" spans="1:6" ht="18" customHeight="1">
      <c r="A10" s="127"/>
      <c r="B10" s="124"/>
      <c r="C10" s="136"/>
      <c r="D10" s="120"/>
      <c r="E10" s="120"/>
      <c r="F10" s="117"/>
    </row>
    <row r="11" spans="1:6" ht="13.5" customHeight="1">
      <c r="A11" s="20">
        <v>1</v>
      </c>
      <c r="B11" s="21">
        <v>2</v>
      </c>
      <c r="C11" s="22">
        <v>3</v>
      </c>
      <c r="D11" s="23" t="s">
        <v>28</v>
      </c>
      <c r="E11" s="53" t="s">
        <v>29</v>
      </c>
      <c r="F11" s="25" t="s">
        <v>30</v>
      </c>
    </row>
    <row r="12" spans="1:6" ht="24.6" customHeight="1">
      <c r="A12" s="83" t="s">
        <v>1709</v>
      </c>
      <c r="B12" s="84" t="s">
        <v>1710</v>
      </c>
      <c r="C12" s="85" t="s">
        <v>867</v>
      </c>
      <c r="D12" s="86">
        <f>D14</f>
        <v>2165068200</v>
      </c>
      <c r="E12" s="86">
        <f>E20</f>
        <v>-2632875657.8000031</v>
      </c>
      <c r="F12" s="87"/>
    </row>
    <row r="13" spans="1:6" ht="15">
      <c r="A13" s="88" t="s">
        <v>34</v>
      </c>
      <c r="B13" s="89"/>
      <c r="C13" s="90"/>
      <c r="D13" s="91"/>
      <c r="E13" s="91"/>
      <c r="F13" s="92"/>
    </row>
    <row r="14" spans="1:6" ht="24.6" customHeight="1">
      <c r="A14" s="54" t="s">
        <v>1711</v>
      </c>
      <c r="B14" s="93" t="s">
        <v>1712</v>
      </c>
      <c r="C14" s="94" t="s">
        <v>867</v>
      </c>
      <c r="D14" s="57">
        <f>D16+D17+D20</f>
        <v>2165068200</v>
      </c>
      <c r="E14" s="57" t="s">
        <v>47</v>
      </c>
      <c r="F14" s="59"/>
    </row>
    <row r="15" spans="1:6" ht="15">
      <c r="A15" s="88" t="s">
        <v>1713</v>
      </c>
      <c r="B15" s="89"/>
      <c r="C15" s="90"/>
      <c r="D15" s="91"/>
      <c r="E15" s="91"/>
      <c r="F15" s="92"/>
    </row>
    <row r="16" spans="1:6" ht="61.5" customHeight="1">
      <c r="A16" s="95" t="s">
        <v>1714</v>
      </c>
      <c r="B16" s="96" t="s">
        <v>1712</v>
      </c>
      <c r="C16" s="97" t="s">
        <v>1715</v>
      </c>
      <c r="D16" s="98">
        <v>-73756800</v>
      </c>
      <c r="E16" s="98" t="s">
        <v>47</v>
      </c>
      <c r="F16" s="99"/>
    </row>
    <row r="17" spans="1:6" ht="36.950000000000003" customHeight="1">
      <c r="A17" s="26" t="s">
        <v>1716</v>
      </c>
      <c r="B17" s="27" t="s">
        <v>1712</v>
      </c>
      <c r="C17" s="100" t="s">
        <v>1717</v>
      </c>
      <c r="D17" s="29">
        <v>1805700</v>
      </c>
      <c r="E17" s="29" t="s">
        <v>47</v>
      </c>
      <c r="F17" s="101"/>
    </row>
    <row r="18" spans="1:6" ht="24.6" customHeight="1">
      <c r="A18" s="54" t="s">
        <v>1718</v>
      </c>
      <c r="B18" s="93" t="s">
        <v>1719</v>
      </c>
      <c r="C18" s="94" t="s">
        <v>867</v>
      </c>
      <c r="D18" s="57" t="s">
        <v>47</v>
      </c>
      <c r="E18" s="57" t="s">
        <v>47</v>
      </c>
      <c r="F18" s="59" t="s">
        <v>47</v>
      </c>
    </row>
    <row r="19" spans="1:6" ht="15">
      <c r="A19" s="88" t="s">
        <v>1713</v>
      </c>
      <c r="B19" s="89"/>
      <c r="C19" s="90"/>
      <c r="D19" s="91"/>
      <c r="E19" s="91"/>
      <c r="F19" s="92"/>
    </row>
    <row r="20" spans="1:6" ht="15">
      <c r="A20" s="83" t="s">
        <v>1720</v>
      </c>
      <c r="B20" s="84" t="s">
        <v>1721</v>
      </c>
      <c r="C20" s="85" t="s">
        <v>1722</v>
      </c>
      <c r="D20" s="86">
        <f>D21</f>
        <v>2237019300</v>
      </c>
      <c r="E20" s="86">
        <f>E21</f>
        <v>-2632875657.8000031</v>
      </c>
      <c r="F20" s="87" t="s">
        <v>47</v>
      </c>
    </row>
    <row r="21" spans="1:6" ht="24.6" customHeight="1">
      <c r="A21" s="83" t="s">
        <v>1723</v>
      </c>
      <c r="B21" s="84" t="s">
        <v>1721</v>
      </c>
      <c r="C21" s="85" t="s">
        <v>1724</v>
      </c>
      <c r="D21" s="86">
        <v>2237019300</v>
      </c>
      <c r="E21" s="86">
        <f>E22+E25</f>
        <v>-2632875657.8000031</v>
      </c>
      <c r="F21" s="87" t="s">
        <v>47</v>
      </c>
    </row>
    <row r="22" spans="1:6" ht="15">
      <c r="A22" s="83" t="s">
        <v>1725</v>
      </c>
      <c r="B22" s="84" t="s">
        <v>1726</v>
      </c>
      <c r="C22" s="85" t="s">
        <v>1727</v>
      </c>
      <c r="D22" s="86">
        <f>D23</f>
        <v>-67090127100</v>
      </c>
      <c r="E22" s="86">
        <f>E23</f>
        <v>-24594008715.400002</v>
      </c>
      <c r="F22" s="87" t="s">
        <v>1705</v>
      </c>
    </row>
    <row r="23" spans="1:6" ht="24.6" customHeight="1">
      <c r="A23" s="26" t="s">
        <v>1728</v>
      </c>
      <c r="B23" s="27" t="s">
        <v>1726</v>
      </c>
      <c r="C23" s="100" t="s">
        <v>1729</v>
      </c>
      <c r="D23" s="29">
        <v>-67090127100</v>
      </c>
      <c r="E23" s="29">
        <v>-24594008715.400002</v>
      </c>
      <c r="F23" s="101" t="s">
        <v>1705</v>
      </c>
    </row>
    <row r="24" spans="1:6" ht="15">
      <c r="A24" s="83" t="s">
        <v>1730</v>
      </c>
      <c r="B24" s="84" t="s">
        <v>1731</v>
      </c>
      <c r="C24" s="85" t="s">
        <v>1732</v>
      </c>
      <c r="D24" s="86">
        <f>D25</f>
        <v>69382089200</v>
      </c>
      <c r="E24" s="86">
        <f>E25</f>
        <v>21961133057.599998</v>
      </c>
      <c r="F24" s="87" t="s">
        <v>1705</v>
      </c>
    </row>
    <row r="25" spans="1:6" ht="24.6" customHeight="1">
      <c r="A25" s="26" t="s">
        <v>1733</v>
      </c>
      <c r="B25" s="27" t="s">
        <v>1731</v>
      </c>
      <c r="C25" s="100" t="s">
        <v>1734</v>
      </c>
      <c r="D25" s="29">
        <v>69382089200</v>
      </c>
      <c r="E25" s="29">
        <v>21961133057.599998</v>
      </c>
      <c r="F25" s="101" t="s">
        <v>1705</v>
      </c>
    </row>
    <row r="26" spans="1:6" ht="12.75" customHeight="1">
      <c r="A26" s="102"/>
      <c r="B26" s="103"/>
      <c r="C26" s="104"/>
      <c r="D26" s="105"/>
      <c r="E26" s="105"/>
      <c r="F26" s="106"/>
    </row>
    <row r="37" spans="1:6" ht="15"/>
    <row r="38" spans="1:6" ht="12.75" customHeight="1">
      <c r="A38" s="12" t="s">
        <v>1735</v>
      </c>
      <c r="D38" s="2"/>
      <c r="E38" s="2"/>
      <c r="F38" s="107"/>
    </row>
  </sheetData>
  <mergeCells count="8">
    <mergeCell ref="A2:F2"/>
    <mergeCell ref="A1:F1"/>
    <mergeCell ref="A4:A10"/>
    <mergeCell ref="B4:B10"/>
    <mergeCell ref="D4:D10"/>
    <mergeCell ref="C4:C10"/>
    <mergeCell ref="E4:E10"/>
    <mergeCell ref="F4:F10"/>
  </mergeCells>
  <conditionalFormatting sqref="F15:F17 E13:F13 E15">
    <cfRule type="cellIs" priority="1" operator="equal">
      <formula>0</formula>
    </cfRule>
  </conditionalFormatting>
  <conditionalFormatting sqref="E28:F28">
    <cfRule type="cellIs" priority="2" operator="equal">
      <formula>0</formula>
    </cfRule>
  </conditionalFormatting>
  <conditionalFormatting sqref="E30:F30">
    <cfRule type="cellIs" priority="3" operator="equal">
      <formula>0</formula>
    </cfRule>
  </conditionalFormatting>
  <conditionalFormatting sqref="E101:F101">
    <cfRule type="cellIs" priority="4" operator="equal">
      <formula>0</formula>
    </cfRule>
  </conditionalFormatting>
  <pageMargins left="0.39370078740157483" right="0.39370078740157483" top="0.78740157480314965" bottom="0.39370078740157483" header="0.51181102362204722" footer="0.51181102362204722"/>
  <pageSetup paperSize="9" fitToHeight="0" orientation="portrait"/>
  <headerFooter alignWithMargins="0"/>
  <drawing r:id="rId1"/>
</worksheet>
</file>

<file path=xl/worksheets/sheet4.xml><?xml version="1.0" encoding="utf-8"?>
<worksheet xmlns="http://schemas.openxmlformats.org/spreadsheetml/2006/main" xmlns:r="http://schemas.openxmlformats.org/officeDocument/2006/relationships">
  <dimension ref="A1:B10"/>
  <sheetViews>
    <sheetView workbookViewId="0"/>
  </sheetViews>
  <sheetFormatPr defaultRowHeight="15"/>
  <sheetData>
    <row r="1" spans="1:2">
      <c r="A1" t="s">
        <v>1736</v>
      </c>
      <c r="B1" t="s">
        <v>29</v>
      </c>
    </row>
    <row r="2" spans="1:2">
      <c r="A2" t="s">
        <v>1737</v>
      </c>
      <c r="B2" t="s">
        <v>1738</v>
      </c>
    </row>
    <row r="3" spans="1:2">
      <c r="A3" t="s">
        <v>1739</v>
      </c>
      <c r="B3" t="s">
        <v>7</v>
      </c>
    </row>
    <row r="4" spans="1:2">
      <c r="A4" t="s">
        <v>1740</v>
      </c>
      <c r="B4" t="s">
        <v>1741</v>
      </c>
    </row>
    <row r="5" spans="1:2">
      <c r="A5" t="s">
        <v>1742</v>
      </c>
      <c r="B5" t="s">
        <v>1743</v>
      </c>
    </row>
    <row r="6" spans="1:2">
      <c r="A6" t="s">
        <v>1744</v>
      </c>
      <c r="B6" t="s">
        <v>0</v>
      </c>
    </row>
    <row r="7" spans="1:2">
      <c r="A7" t="s">
        <v>1745</v>
      </c>
      <c r="B7" t="s">
        <v>0</v>
      </c>
    </row>
    <row r="8" spans="1:2">
      <c r="A8" t="s">
        <v>1746</v>
      </c>
      <c r="B8" t="s">
        <v>1747</v>
      </c>
    </row>
    <row r="9" spans="1:2">
      <c r="A9" t="s">
        <v>1748</v>
      </c>
      <c r="B9" t="s">
        <v>19</v>
      </c>
    </row>
    <row r="10" spans="1:2">
      <c r="A10" t="s">
        <v>1749</v>
      </c>
      <c r="B10" t="s">
        <v>1743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29</vt:i4>
      </vt:variant>
    </vt:vector>
  </HeadingPairs>
  <TitlesOfParts>
    <vt:vector size="33" baseType="lpstr">
      <vt:lpstr>Доходы</vt:lpstr>
      <vt:lpstr>Расходы</vt:lpstr>
      <vt:lpstr>Источники</vt:lpstr>
      <vt:lpstr>_params</vt:lpstr>
      <vt:lpstr>Доходы!APPT</vt:lpstr>
      <vt:lpstr>Источники!APPT</vt:lpstr>
      <vt:lpstr>Расходы!APPT</vt:lpstr>
      <vt:lpstr>Доходы!FILE_NAME</vt:lpstr>
      <vt:lpstr>Доходы!FIO</vt:lpstr>
      <vt:lpstr>Расходы!FIO</vt:lpstr>
      <vt:lpstr>Доходы!FORM_CODE</vt:lpstr>
      <vt:lpstr>Доходы!LAST_CELL</vt:lpstr>
      <vt:lpstr>Источники!LAST_CELL</vt:lpstr>
      <vt:lpstr>Расходы!LAST_CELL</vt:lpstr>
      <vt:lpstr>Доходы!PARAMS</vt:lpstr>
      <vt:lpstr>Доходы!PERIOD</vt:lpstr>
      <vt:lpstr>Доходы!RANGE_NAMES</vt:lpstr>
      <vt:lpstr>Доходы!RBEGIN_1</vt:lpstr>
      <vt:lpstr>Источники!RBEGIN_1</vt:lpstr>
      <vt:lpstr>Расходы!RBEGIN_1</vt:lpstr>
      <vt:lpstr>Доходы!REG_DATE</vt:lpstr>
      <vt:lpstr>Доходы!REND_1</vt:lpstr>
      <vt:lpstr>Источники!REND_1</vt:lpstr>
      <vt:lpstr>Расходы!REND_1</vt:lpstr>
      <vt:lpstr>Источники!S_520</vt:lpstr>
      <vt:lpstr>Источники!S_620</vt:lpstr>
      <vt:lpstr>Источники!S_700</vt:lpstr>
      <vt:lpstr>Источники!S_700A</vt:lpstr>
      <vt:lpstr>Доходы!SIGN</vt:lpstr>
      <vt:lpstr>Источники!SIGN</vt:lpstr>
      <vt:lpstr>Расходы!SIGN</vt:lpstr>
      <vt:lpstr>Доходы!SRC_CODE</vt:lpstr>
      <vt:lpstr>Доходы!SRC_KIND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rep:2.56.0.581</dc:description>
  <cp:lastModifiedBy>bahchevnikova</cp:lastModifiedBy>
  <dcterms:created xsi:type="dcterms:W3CDTF">2026-06-15T08:57:18Z</dcterms:created>
  <dcterms:modified xsi:type="dcterms:W3CDTF">2026-06-15T09:41:07Z</dcterms:modified>
</cp:coreProperties>
</file>